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picore.fpir.pvt\nscrpril\FCI_Redirected_Folders\ebluhm\Downloads\"/>
    </mc:Choice>
  </mc:AlternateContent>
  <xr:revisionPtr revIDLastSave="0" documentId="14_{921357EE-DF2C-4AD3-9763-52EC655E396D}" xr6:coauthVersionLast="46" xr6:coauthVersionMax="46" xr10:uidLastSave="{00000000-0000-0000-0000-000000000000}"/>
  <bookViews>
    <workbookView xWindow="28680" yWindow="-120" windowWidth="29040" windowHeight="15990" activeTab="2" xr2:uid="{00000000-000D-0000-FFFF-FFFF00000000}"/>
  </bookViews>
  <sheets>
    <sheet name="Instructions" sheetId="5" r:id="rId1"/>
    <sheet name="Print Version" sheetId="12" r:id="rId2"/>
    <sheet name="Farms Operated Work Version" sheetId="11" r:id="rId3"/>
  </sheets>
  <definedNames>
    <definedName name="comments">'Farms Operated Work Version'!$A$41</definedName>
    <definedName name="date">'Farms Operated Work Version'!$O$46</definedName>
    <definedName name="name">'Farms Operated Work Version'!$H$46</definedName>
    <definedName name="number">'Farms Operated Work Version'!$C$46</definedName>
    <definedName name="_xlnm.Print_Area" localSheetId="2">'Farms Operated Work Version'!$A$2:$O$46</definedName>
    <definedName name="_xlnm.Print_Area" localSheetId="0">Instructions!$A$6:$L$23</definedName>
    <definedName name="_xlnm.Print_Area" localSheetId="1">'Print Version'!$A$1:$Q$162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1" l="1"/>
  <c r="H35" i="11"/>
  <c r="I35" i="11"/>
  <c r="J35" i="11"/>
  <c r="K35" i="11"/>
  <c r="L35" i="11"/>
  <c r="M35" i="11"/>
  <c r="N35" i="11"/>
  <c r="Q35" i="11" s="1"/>
  <c r="D34" i="11"/>
  <c r="H34" i="11"/>
  <c r="I34" i="11"/>
  <c r="J34" i="11"/>
  <c r="K34" i="11"/>
  <c r="L34" i="11"/>
  <c r="M34" i="11"/>
  <c r="N34" i="11"/>
  <c r="Q34" i="11" s="1"/>
  <c r="D26" i="11"/>
  <c r="H26" i="11"/>
  <c r="I26" i="11"/>
  <c r="J26" i="11"/>
  <c r="K26" i="11"/>
  <c r="L26" i="11"/>
  <c r="M26" i="11"/>
  <c r="N26" i="11"/>
  <c r="Q26" i="11" s="1"/>
  <c r="D6" i="11" l="1"/>
  <c r="D32" i="11" l="1"/>
  <c r="H32" i="11" s="1"/>
  <c r="O162" i="12"/>
  <c r="O121" i="12"/>
  <c r="O80" i="12"/>
  <c r="O39" i="12"/>
  <c r="C162" i="12"/>
  <c r="C121" i="12"/>
  <c r="C80" i="12"/>
  <c r="H162" i="12"/>
  <c r="H121" i="12"/>
  <c r="H80" i="12"/>
  <c r="H39" i="12"/>
  <c r="C39" i="12"/>
  <c r="D25" i="11"/>
  <c r="C151" i="12"/>
  <c r="O66" i="12"/>
  <c r="A92" i="12"/>
  <c r="A143" i="12"/>
  <c r="E45" i="12"/>
  <c r="C86" i="12"/>
  <c r="A100" i="12"/>
  <c r="O144" i="12"/>
  <c r="C107" i="12"/>
  <c r="A55" i="12"/>
  <c r="A127" i="12"/>
  <c r="A53" i="12"/>
  <c r="C54" i="12"/>
  <c r="A68" i="12"/>
  <c r="O96" i="12"/>
  <c r="O134" i="12"/>
  <c r="C130" i="12"/>
  <c r="A96" i="12"/>
  <c r="A137" i="12"/>
  <c r="C65" i="12"/>
  <c r="A107" i="12"/>
  <c r="C148" i="12"/>
  <c r="C100" i="12"/>
  <c r="O132" i="12"/>
  <c r="O102" i="12"/>
  <c r="A51" i="12"/>
  <c r="A66" i="12"/>
  <c r="C90" i="12"/>
  <c r="O87" i="12"/>
  <c r="O101" i="12"/>
  <c r="C99" i="12"/>
  <c r="A146" i="12"/>
  <c r="A144" i="12"/>
  <c r="O95" i="12"/>
  <c r="O105" i="12"/>
  <c r="C89" i="12"/>
  <c r="C48" i="12"/>
  <c r="O49" i="12"/>
  <c r="A131" i="12"/>
  <c r="A50" i="12"/>
  <c r="C136" i="12"/>
  <c r="A47" i="12"/>
  <c r="O63" i="12"/>
  <c r="O97" i="12"/>
  <c r="A97" i="12"/>
  <c r="A65" i="12"/>
  <c r="A138" i="12"/>
  <c r="C138" i="12"/>
  <c r="A136" i="12"/>
  <c r="O65" i="12"/>
  <c r="C95" i="12"/>
  <c r="A128" i="12"/>
  <c r="O67" i="12"/>
  <c r="O45" i="12"/>
  <c r="C106" i="12"/>
  <c r="A104" i="12"/>
  <c r="O104" i="12"/>
  <c r="A151" i="12"/>
  <c r="O110" i="12"/>
  <c r="A67" i="12"/>
  <c r="O94" i="12"/>
  <c r="C141" i="12"/>
  <c r="C50" i="12"/>
  <c r="O103" i="12"/>
  <c r="O62" i="12"/>
  <c r="O147" i="12"/>
  <c r="C149" i="12"/>
  <c r="O133" i="12"/>
  <c r="O99" i="12"/>
  <c r="C132" i="12"/>
  <c r="C137" i="12"/>
  <c r="O57" i="12"/>
  <c r="A132" i="12"/>
  <c r="A91" i="12"/>
  <c r="O47" i="12"/>
  <c r="G45" i="12"/>
  <c r="O128" i="12"/>
  <c r="O98" i="12"/>
  <c r="A102" i="12"/>
  <c r="C127" i="12"/>
  <c r="A101" i="12"/>
  <c r="A86" i="12"/>
  <c r="C144" i="12"/>
  <c r="C110" i="12"/>
  <c r="O64" i="12"/>
  <c r="A54" i="12"/>
  <c r="A94" i="12"/>
  <c r="A141" i="12"/>
  <c r="C129" i="12"/>
  <c r="O89" i="12"/>
  <c r="A64" i="12"/>
  <c r="C97" i="12"/>
  <c r="A149" i="12"/>
  <c r="C57" i="12"/>
  <c r="O137" i="12"/>
  <c r="O46" i="12"/>
  <c r="A147" i="12"/>
  <c r="C101" i="12"/>
  <c r="C45" i="12"/>
  <c r="C128" i="12"/>
  <c r="A63" i="12"/>
  <c r="O129" i="12"/>
  <c r="C143" i="12"/>
  <c r="A109" i="12"/>
  <c r="O91" i="12"/>
  <c r="C139" i="12"/>
  <c r="O151" i="12"/>
  <c r="O140" i="12"/>
  <c r="A106" i="12"/>
  <c r="C96" i="12"/>
  <c r="O108" i="12"/>
  <c r="O55" i="12"/>
  <c r="C52" i="12"/>
  <c r="O135" i="12"/>
  <c r="C134" i="12"/>
  <c r="O60" i="12"/>
  <c r="A60" i="12"/>
  <c r="C58" i="12"/>
  <c r="A56" i="12"/>
  <c r="C140" i="12"/>
  <c r="O138" i="12"/>
  <c r="O58" i="12"/>
  <c r="C142" i="12"/>
  <c r="A110" i="12"/>
  <c r="O149" i="12"/>
  <c r="C147" i="12"/>
  <c r="C60" i="12"/>
  <c r="O106" i="12"/>
  <c r="A129" i="12"/>
  <c r="C94" i="12"/>
  <c r="A62" i="12"/>
  <c r="A103" i="12"/>
  <c r="A95" i="12"/>
  <c r="C92" i="12"/>
  <c r="O145" i="12"/>
  <c r="A52" i="12"/>
  <c r="O48" i="12"/>
  <c r="O54" i="12"/>
  <c r="C66" i="12"/>
  <c r="A135" i="12"/>
  <c r="C133" i="12"/>
  <c r="O107" i="12"/>
  <c r="C87" i="12"/>
  <c r="A134" i="12"/>
  <c r="A133" i="12"/>
  <c r="C61" i="12"/>
  <c r="A99" i="12"/>
  <c r="A89" i="12"/>
  <c r="C53" i="12"/>
  <c r="A130" i="12"/>
  <c r="C108" i="12"/>
  <c r="C63" i="12"/>
  <c r="O52" i="12"/>
  <c r="C47" i="12"/>
  <c r="A140" i="12"/>
  <c r="O69" i="12"/>
  <c r="C67" i="12"/>
  <c r="O131" i="12"/>
  <c r="O93" i="12"/>
  <c r="O59" i="12"/>
  <c r="A108" i="12"/>
  <c r="O53" i="12"/>
  <c r="C51" i="12"/>
  <c r="A98" i="12"/>
  <c r="C59" i="12"/>
  <c r="A87" i="12"/>
  <c r="A61" i="12"/>
  <c r="O100" i="12"/>
  <c r="A145" i="12"/>
  <c r="O142" i="12"/>
  <c r="C62" i="12"/>
  <c r="A45" i="12"/>
  <c r="O88" i="12"/>
  <c r="C88" i="12"/>
  <c r="A57" i="12"/>
  <c r="A90" i="12"/>
  <c r="O127" i="12"/>
  <c r="C109" i="12"/>
  <c r="O109" i="12"/>
  <c r="C102" i="12"/>
  <c r="C135" i="12"/>
  <c r="C131" i="12"/>
  <c r="O90" i="12"/>
  <c r="C46" i="12"/>
  <c r="P45" i="12"/>
  <c r="A105" i="12"/>
  <c r="C49" i="12"/>
  <c r="C64" i="12"/>
  <c r="O68" i="12"/>
  <c r="A48" i="12"/>
  <c r="O86" i="12"/>
  <c r="C98" i="12"/>
  <c r="C55" i="12"/>
  <c r="A93" i="12"/>
  <c r="A148" i="12"/>
  <c r="O146" i="12"/>
  <c r="O136" i="12"/>
  <c r="A142" i="12"/>
  <c r="O130" i="12"/>
  <c r="C68" i="12"/>
  <c r="C145" i="12"/>
  <c r="O51" i="12"/>
  <c r="O56" i="12"/>
  <c r="C105" i="12"/>
  <c r="O50" i="12"/>
  <c r="A139" i="12"/>
  <c r="F45" i="12"/>
  <c r="C91" i="12"/>
  <c r="C103" i="12"/>
  <c r="A150" i="12"/>
  <c r="C93" i="12"/>
  <c r="O61" i="12"/>
  <c r="O148" i="12"/>
  <c r="A46" i="12"/>
  <c r="O139" i="12"/>
  <c r="C104" i="12"/>
  <c r="O141" i="12"/>
  <c r="A69" i="12"/>
  <c r="A88" i="12"/>
  <c r="A49" i="12"/>
  <c r="A59" i="12"/>
  <c r="C146" i="12"/>
  <c r="C69" i="12"/>
  <c r="C150" i="12"/>
  <c r="A58" i="12"/>
  <c r="C56" i="12"/>
  <c r="O92" i="12"/>
  <c r="O143" i="12"/>
  <c r="O150" i="12"/>
  <c r="H25" i="11" l="1"/>
  <c r="D30" i="11"/>
  <c r="D20" i="11"/>
  <c r="H20" i="11" s="1"/>
  <c r="D31" i="11"/>
  <c r="H30" i="11" l="1"/>
  <c r="H31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1" i="11"/>
  <c r="D22" i="11"/>
  <c r="D23" i="11"/>
  <c r="D24" i="11"/>
  <c r="D27" i="11"/>
  <c r="D28" i="11"/>
  <c r="D29" i="11"/>
  <c r="D33" i="11"/>
  <c r="D5" i="11"/>
  <c r="D45" i="12"/>
  <c r="A157" i="12" l="1"/>
  <c r="A116" i="12"/>
  <c r="A75" i="12" l="1"/>
  <c r="A34" i="12"/>
  <c r="H11" i="11" l="1"/>
  <c r="H22" i="11" l="1"/>
  <c r="H23" i="11"/>
  <c r="H27" i="11"/>
  <c r="H28" i="11"/>
  <c r="H29" i="11"/>
  <c r="H24" i="11" l="1"/>
  <c r="P151" i="12"/>
  <c r="P103" i="12"/>
  <c r="P136" i="12"/>
  <c r="G150" i="12"/>
  <c r="F131" i="12"/>
  <c r="E101" i="12"/>
  <c r="D133" i="12"/>
  <c r="D145" i="12"/>
  <c r="G87" i="12"/>
  <c r="E94" i="12"/>
  <c r="F94" i="12"/>
  <c r="E135" i="12"/>
  <c r="P90" i="12"/>
  <c r="G92" i="12"/>
  <c r="F101" i="12"/>
  <c r="D102" i="12"/>
  <c r="G90" i="12"/>
  <c r="G129" i="12"/>
  <c r="D92" i="12"/>
  <c r="F95" i="12"/>
  <c r="D149" i="12"/>
  <c r="E149" i="12"/>
  <c r="G145" i="12"/>
  <c r="P102" i="12"/>
  <c r="D137" i="12"/>
  <c r="D94" i="12"/>
  <c r="D104" i="12"/>
  <c r="G89" i="12"/>
  <c r="D65" i="12"/>
  <c r="D98" i="12"/>
  <c r="D61" i="12"/>
  <c r="D136" i="12"/>
  <c r="P133" i="12"/>
  <c r="D147" i="12"/>
  <c r="D110" i="12"/>
  <c r="G141" i="12"/>
  <c r="D86" i="12"/>
  <c r="P86" i="12"/>
  <c r="G143" i="12"/>
  <c r="G107" i="12"/>
  <c r="E134" i="12"/>
  <c r="P150" i="12"/>
  <c r="F92" i="12"/>
  <c r="D130" i="12"/>
  <c r="F151" i="12"/>
  <c r="D129" i="12"/>
  <c r="F148" i="12"/>
  <c r="F129" i="12"/>
  <c r="G128" i="12"/>
  <c r="D96" i="12"/>
  <c r="D134" i="12"/>
  <c r="F89" i="12"/>
  <c r="P130" i="12"/>
  <c r="G102" i="12"/>
  <c r="D150" i="12"/>
  <c r="P89" i="12"/>
  <c r="F130" i="12"/>
  <c r="D109" i="12"/>
  <c r="P104" i="12"/>
  <c r="D60" i="12"/>
  <c r="E129" i="12"/>
  <c r="F86" i="12"/>
  <c r="F103" i="12"/>
  <c r="D105" i="12"/>
  <c r="P110" i="12"/>
  <c r="P95" i="12"/>
  <c r="G132" i="12"/>
  <c r="P93" i="12"/>
  <c r="P148" i="12"/>
  <c r="D146" i="12"/>
  <c r="P109" i="12"/>
  <c r="E89" i="12"/>
  <c r="F98" i="12"/>
  <c r="F135" i="12"/>
  <c r="E90" i="12"/>
  <c r="F137" i="12"/>
  <c r="P143" i="12"/>
  <c r="G147" i="12"/>
  <c r="P107" i="12"/>
  <c r="F142" i="12"/>
  <c r="G146" i="12"/>
  <c r="F97" i="12"/>
  <c r="P106" i="12"/>
  <c r="E130" i="12"/>
  <c r="E141" i="12"/>
  <c r="F149" i="12"/>
  <c r="E88" i="12"/>
  <c r="G96" i="12"/>
  <c r="D148" i="12"/>
  <c r="G105" i="12"/>
  <c r="G88" i="12"/>
  <c r="D63" i="12"/>
  <c r="D88" i="12"/>
  <c r="D89" i="12"/>
  <c r="P135" i="12"/>
  <c r="P108" i="12"/>
  <c r="F102" i="12"/>
  <c r="G103" i="12"/>
  <c r="E133" i="12"/>
  <c r="P87" i="12"/>
  <c r="F93" i="12"/>
  <c r="P142" i="12"/>
  <c r="E86" i="12"/>
  <c r="D131" i="12"/>
  <c r="F90" i="12"/>
  <c r="F87" i="12"/>
  <c r="P137" i="12"/>
  <c r="D139" i="12"/>
  <c r="F91" i="12"/>
  <c r="F108" i="12"/>
  <c r="F96" i="12"/>
  <c r="E147" i="12"/>
  <c r="G94" i="12"/>
  <c r="D138" i="12"/>
  <c r="P140" i="12"/>
  <c r="D107" i="12"/>
  <c r="D100" i="12"/>
  <c r="E146" i="12"/>
  <c r="F99" i="12"/>
  <c r="D144" i="12"/>
  <c r="G91" i="12"/>
  <c r="D67" i="12"/>
  <c r="P144" i="12"/>
  <c r="F106" i="12"/>
  <c r="F139" i="12"/>
  <c r="D128" i="12"/>
  <c r="G136" i="12"/>
  <c r="E132" i="12"/>
  <c r="G131" i="12"/>
  <c r="P92" i="12"/>
  <c r="E148" i="12"/>
  <c r="G133" i="12"/>
  <c r="G106" i="12"/>
  <c r="G134" i="12"/>
  <c r="G144" i="12"/>
  <c r="E137" i="12"/>
  <c r="P91" i="12"/>
  <c r="F100" i="12"/>
  <c r="P97" i="12"/>
  <c r="E142" i="12"/>
  <c r="F136" i="12"/>
  <c r="G109" i="12"/>
  <c r="D66" i="12"/>
  <c r="G135" i="12"/>
  <c r="P147" i="12"/>
  <c r="D132" i="12"/>
  <c r="D69" i="12"/>
  <c r="G97" i="12"/>
  <c r="E87" i="12"/>
  <c r="G127" i="12"/>
  <c r="D93" i="12"/>
  <c r="G93" i="12"/>
  <c r="E102" i="12"/>
  <c r="P129" i="12"/>
  <c r="E151" i="12"/>
  <c r="E145" i="12"/>
  <c r="D106" i="12"/>
  <c r="F150" i="12"/>
  <c r="E98" i="12"/>
  <c r="P100" i="12"/>
  <c r="E93" i="12"/>
  <c r="E109" i="12"/>
  <c r="F138" i="12"/>
  <c r="E95" i="12"/>
  <c r="P145" i="12"/>
  <c r="D135" i="12"/>
  <c r="E103" i="12"/>
  <c r="G104" i="12"/>
  <c r="D68" i="12"/>
  <c r="E108" i="12"/>
  <c r="P139" i="12"/>
  <c r="G149" i="12"/>
  <c r="F144" i="12"/>
  <c r="F110" i="12"/>
  <c r="G151" i="12"/>
  <c r="P141" i="12"/>
  <c r="F146" i="12"/>
  <c r="G137" i="12"/>
  <c r="G101" i="12"/>
  <c r="P127" i="12"/>
  <c r="D64" i="12"/>
  <c r="F133" i="12"/>
  <c r="E92" i="12"/>
  <c r="F127" i="12"/>
  <c r="D151" i="12"/>
  <c r="P7" i="12"/>
  <c r="D87" i="12"/>
  <c r="E100" i="12"/>
  <c r="G99" i="12"/>
  <c r="D91" i="12"/>
  <c r="E107" i="12"/>
  <c r="P105" i="12"/>
  <c r="P5" i="12"/>
  <c r="P128" i="12"/>
  <c r="D108" i="12"/>
  <c r="F109" i="12"/>
  <c r="G100" i="12"/>
  <c r="E97" i="12"/>
  <c r="P146" i="12"/>
  <c r="G148" i="12"/>
  <c r="E131" i="12"/>
  <c r="F88" i="12"/>
  <c r="D101" i="12"/>
  <c r="G108" i="12"/>
  <c r="F132" i="12"/>
  <c r="F105" i="12"/>
  <c r="G138" i="12"/>
  <c r="E136" i="12"/>
  <c r="E99" i="12"/>
  <c r="D99" i="12"/>
  <c r="E96" i="12"/>
  <c r="G142" i="12"/>
  <c r="P88" i="12"/>
  <c r="D62" i="12"/>
  <c r="D141" i="12"/>
  <c r="P98" i="12"/>
  <c r="E127" i="12"/>
  <c r="P134" i="12"/>
  <c r="E106" i="12"/>
  <c r="G98" i="12"/>
  <c r="P149" i="12"/>
  <c r="F140" i="12"/>
  <c r="D97" i="12"/>
  <c r="F104" i="12"/>
  <c r="G110" i="12"/>
  <c r="F143" i="12"/>
  <c r="G130" i="12"/>
  <c r="P138" i="12"/>
  <c r="E128" i="12"/>
  <c r="P132" i="12"/>
  <c r="E150" i="12"/>
  <c r="D127" i="12"/>
  <c r="D95" i="12"/>
  <c r="G140" i="12"/>
  <c r="E144" i="12"/>
  <c r="F147" i="12"/>
  <c r="E105" i="12"/>
  <c r="P99" i="12"/>
  <c r="E104" i="12"/>
  <c r="F128" i="12"/>
  <c r="D90" i="12"/>
  <c r="P131" i="12"/>
  <c r="F145" i="12"/>
  <c r="D140" i="12"/>
  <c r="E143" i="12"/>
  <c r="D142" i="12"/>
  <c r="E140" i="12"/>
  <c r="G95" i="12"/>
  <c r="G86" i="12"/>
  <c r="E139" i="12"/>
  <c r="F134" i="12"/>
  <c r="E91" i="12"/>
  <c r="F107" i="12"/>
  <c r="D103" i="12"/>
  <c r="E138" i="12"/>
  <c r="E110" i="12"/>
  <c r="P96" i="12"/>
  <c r="P101" i="12"/>
  <c r="F141" i="12"/>
  <c r="G139" i="12"/>
  <c r="D143" i="12"/>
  <c r="P94" i="12"/>
  <c r="A25" i="12"/>
  <c r="A27" i="12"/>
  <c r="F11" i="12"/>
  <c r="A24" i="12"/>
  <c r="G11" i="12"/>
  <c r="A5" i="12"/>
  <c r="A28" i="12"/>
  <c r="A9" i="12"/>
  <c r="A16" i="12"/>
  <c r="A10" i="12"/>
  <c r="A22" i="12"/>
  <c r="A19" i="12"/>
  <c r="A23" i="12"/>
  <c r="P8" i="12"/>
  <c r="A18" i="12"/>
  <c r="A15" i="12"/>
  <c r="A21" i="12"/>
  <c r="A14" i="12"/>
  <c r="A11" i="12"/>
  <c r="P11" i="12"/>
  <c r="A26" i="12"/>
  <c r="A13" i="12"/>
  <c r="O11" i="12"/>
  <c r="A6" i="12"/>
  <c r="E11" i="12"/>
  <c r="A20" i="12"/>
  <c r="C11" i="12"/>
  <c r="A12" i="12"/>
  <c r="A7" i="12"/>
  <c r="A8" i="12"/>
  <c r="A17" i="12"/>
  <c r="H4" i="12" l="1"/>
  <c r="H16" i="11"/>
  <c r="D6" i="12"/>
  <c r="D8" i="12"/>
  <c r="D7" i="12"/>
  <c r="D5" i="12"/>
  <c r="H126" i="12" l="1"/>
  <c r="H85" i="12"/>
  <c r="H44" i="12"/>
  <c r="H21" i="11"/>
  <c r="D59" i="12"/>
  <c r="D58" i="12"/>
  <c r="I4" i="12" l="1"/>
  <c r="H33" i="11"/>
  <c r="H15" i="11"/>
  <c r="H7" i="11"/>
  <c r="H6" i="11"/>
  <c r="H5" i="11"/>
  <c r="I4" i="11"/>
  <c r="I33" i="11" s="1"/>
  <c r="D52" i="12"/>
  <c r="D23" i="12"/>
  <c r="D47" i="12"/>
  <c r="D14" i="12"/>
  <c r="D24" i="12"/>
  <c r="D16" i="12"/>
  <c r="D54" i="12"/>
  <c r="D25" i="12"/>
  <c r="D48" i="12"/>
  <c r="D11" i="12"/>
  <c r="D53" i="12"/>
  <c r="D50" i="12"/>
  <c r="D19" i="12"/>
  <c r="D17" i="12"/>
  <c r="D49" i="12"/>
  <c r="D13" i="12"/>
  <c r="D22" i="12"/>
  <c r="D56" i="12"/>
  <c r="D15" i="12"/>
  <c r="D26" i="12"/>
  <c r="D21" i="12"/>
  <c r="D12" i="12"/>
  <c r="D9" i="12"/>
  <c r="D57" i="12"/>
  <c r="D46" i="12"/>
  <c r="D55" i="12"/>
  <c r="D27" i="12"/>
  <c r="D28" i="12"/>
  <c r="E14" i="12"/>
  <c r="D18" i="12"/>
  <c r="D51" i="12"/>
  <c r="D10" i="12"/>
  <c r="D20" i="12"/>
  <c r="I25" i="11" l="1"/>
  <c r="I32" i="11"/>
  <c r="I31" i="11"/>
  <c r="I20" i="11"/>
  <c r="I30" i="11"/>
  <c r="I29" i="11"/>
  <c r="I28" i="11"/>
  <c r="I27" i="11"/>
  <c r="I16" i="11"/>
  <c r="I11" i="11"/>
  <c r="I85" i="12"/>
  <c r="I126" i="12"/>
  <c r="I44" i="12"/>
  <c r="H11" i="12"/>
  <c r="I11" i="12"/>
  <c r="I22" i="11"/>
  <c r="I23" i="11"/>
  <c r="I24" i="11"/>
  <c r="I21" i="11"/>
  <c r="I15" i="11"/>
  <c r="H19" i="11"/>
  <c r="I19" i="11"/>
  <c r="I18" i="11"/>
  <c r="H18" i="11"/>
  <c r="H17" i="11"/>
  <c r="I17" i="11"/>
  <c r="I9" i="11"/>
  <c r="I10" i="11"/>
  <c r="I12" i="11"/>
  <c r="I13" i="11"/>
  <c r="I14" i="11"/>
  <c r="H9" i="11"/>
  <c r="H37" i="11" s="1"/>
  <c r="H10" i="11"/>
  <c r="H12" i="11"/>
  <c r="H13" i="11"/>
  <c r="H14" i="11"/>
  <c r="I8" i="11"/>
  <c r="H8" i="11"/>
  <c r="J4" i="12"/>
  <c r="I7" i="11"/>
  <c r="I5" i="11"/>
  <c r="J4" i="11"/>
  <c r="I6" i="11"/>
  <c r="H38" i="11" l="1"/>
  <c r="I38" i="11"/>
  <c r="I37" i="11"/>
  <c r="J25" i="11"/>
  <c r="J32" i="11"/>
  <c r="J20" i="11"/>
  <c r="J30" i="11"/>
  <c r="J31" i="11"/>
  <c r="J27" i="11"/>
  <c r="J29" i="11"/>
  <c r="J28" i="11"/>
  <c r="J33" i="11"/>
  <c r="J11" i="11"/>
  <c r="J126" i="12"/>
  <c r="J85" i="12"/>
  <c r="J11" i="12"/>
  <c r="J44" i="12"/>
  <c r="J23" i="11"/>
  <c r="J22" i="11"/>
  <c r="J24" i="11"/>
  <c r="J13" i="11"/>
  <c r="J19" i="11"/>
  <c r="J16" i="11"/>
  <c r="J21" i="11"/>
  <c r="J12" i="11"/>
  <c r="J9" i="11"/>
  <c r="J17" i="11"/>
  <c r="J10" i="11"/>
  <c r="J14" i="11"/>
  <c r="J15" i="11"/>
  <c r="J18" i="11"/>
  <c r="J8" i="11"/>
  <c r="K4" i="12"/>
  <c r="J6" i="11"/>
  <c r="K4" i="11"/>
  <c r="J5" i="11"/>
  <c r="J7" i="11"/>
  <c r="J38" i="11" l="1"/>
  <c r="J37" i="11"/>
  <c r="K32" i="11"/>
  <c r="K25" i="11"/>
  <c r="K31" i="11"/>
  <c r="K30" i="11"/>
  <c r="K20" i="11"/>
  <c r="K28" i="11"/>
  <c r="K27" i="11"/>
  <c r="K29" i="11"/>
  <c r="K33" i="11"/>
  <c r="K11" i="11"/>
  <c r="I111" i="12"/>
  <c r="I152" i="12"/>
  <c r="I112" i="12"/>
  <c r="I153" i="12"/>
  <c r="H112" i="12"/>
  <c r="H153" i="12"/>
  <c r="H30" i="12"/>
  <c r="I29" i="12"/>
  <c r="I70" i="12"/>
  <c r="I30" i="12"/>
  <c r="I71" i="12"/>
  <c r="K85" i="12"/>
  <c r="K126" i="12"/>
  <c r="K11" i="12"/>
  <c r="K44" i="12"/>
  <c r="K22" i="11"/>
  <c r="K23" i="11"/>
  <c r="K24" i="11"/>
  <c r="K16" i="11"/>
  <c r="K21" i="11"/>
  <c r="K15" i="11"/>
  <c r="K9" i="11"/>
  <c r="K14" i="11"/>
  <c r="K18" i="11"/>
  <c r="K13" i="11"/>
  <c r="K19" i="11"/>
  <c r="K10" i="11"/>
  <c r="K17" i="11"/>
  <c r="K12" i="11"/>
  <c r="K8" i="11"/>
  <c r="L4" i="12"/>
  <c r="K5" i="11"/>
  <c r="L4" i="11"/>
  <c r="K7" i="11"/>
  <c r="K6" i="11"/>
  <c r="K37" i="11" l="1"/>
  <c r="K38" i="11"/>
  <c r="L32" i="11"/>
  <c r="L25" i="11"/>
  <c r="L31" i="11"/>
  <c r="L30" i="11"/>
  <c r="L20" i="11"/>
  <c r="L29" i="11"/>
  <c r="L28" i="11"/>
  <c r="L27" i="11"/>
  <c r="L33" i="11"/>
  <c r="L11" i="11"/>
  <c r="J111" i="12"/>
  <c r="J152" i="12"/>
  <c r="J112" i="12"/>
  <c r="J153" i="12"/>
  <c r="J29" i="12"/>
  <c r="J70" i="12"/>
  <c r="J30" i="12"/>
  <c r="J71" i="12"/>
  <c r="L85" i="12"/>
  <c r="L126" i="12"/>
  <c r="L44" i="12"/>
  <c r="L22" i="11"/>
  <c r="L23" i="11"/>
  <c r="L24" i="11"/>
  <c r="L11" i="12"/>
  <c r="L16" i="11"/>
  <c r="L21" i="11"/>
  <c r="L15" i="11"/>
  <c r="L9" i="11"/>
  <c r="L14" i="11"/>
  <c r="L19" i="11"/>
  <c r="L12" i="11"/>
  <c r="L18" i="11"/>
  <c r="L17" i="11"/>
  <c r="L10" i="11"/>
  <c r="L13" i="11"/>
  <c r="L8" i="11"/>
  <c r="M4" i="12"/>
  <c r="M4" i="11"/>
  <c r="L5" i="11"/>
  <c r="L7" i="11"/>
  <c r="L6" i="11"/>
  <c r="L38" i="11" l="1"/>
  <c r="L37" i="11"/>
  <c r="M32" i="11"/>
  <c r="M25" i="11"/>
  <c r="M20" i="11"/>
  <c r="M31" i="11"/>
  <c r="M30" i="11"/>
  <c r="M29" i="11"/>
  <c r="M27" i="11"/>
  <c r="M28" i="11"/>
  <c r="M33" i="11"/>
  <c r="M11" i="11"/>
  <c r="K112" i="12"/>
  <c r="K153" i="12"/>
  <c r="K111" i="12"/>
  <c r="K152" i="12"/>
  <c r="K29" i="12"/>
  <c r="K70" i="12"/>
  <c r="K30" i="12"/>
  <c r="K71" i="12"/>
  <c r="M85" i="12"/>
  <c r="M126" i="12"/>
  <c r="M44" i="12"/>
  <c r="M23" i="11"/>
  <c r="M24" i="11"/>
  <c r="M22" i="11"/>
  <c r="M11" i="12"/>
  <c r="M16" i="11"/>
  <c r="M21" i="11"/>
  <c r="M15" i="11"/>
  <c r="M19" i="11"/>
  <c r="M17" i="11"/>
  <c r="M10" i="11"/>
  <c r="M13" i="11"/>
  <c r="M9" i="11"/>
  <c r="M14" i="11"/>
  <c r="M18" i="11"/>
  <c r="M12" i="11"/>
  <c r="M8" i="11"/>
  <c r="N4" i="12"/>
  <c r="M7" i="11"/>
  <c r="M6" i="11"/>
  <c r="N4" i="11"/>
  <c r="M5" i="11"/>
  <c r="G67" i="12"/>
  <c r="C18" i="12"/>
  <c r="P47" i="12"/>
  <c r="P14" i="12"/>
  <c r="G68" i="12"/>
  <c r="P56" i="12"/>
  <c r="E58" i="12"/>
  <c r="E6" i="12"/>
  <c r="O16" i="12"/>
  <c r="F63" i="12"/>
  <c r="G59" i="12"/>
  <c r="F60" i="12"/>
  <c r="F61" i="12"/>
  <c r="P22" i="12"/>
  <c r="F53" i="12"/>
  <c r="G21" i="12"/>
  <c r="E64" i="12"/>
  <c r="P16" i="12"/>
  <c r="F16" i="12"/>
  <c r="E68" i="12"/>
  <c r="E65" i="12"/>
  <c r="E15" i="12"/>
  <c r="E50" i="12"/>
  <c r="G62" i="12"/>
  <c r="O23" i="12"/>
  <c r="P26" i="12"/>
  <c r="E27" i="12"/>
  <c r="E46" i="12"/>
  <c r="F13" i="12"/>
  <c r="P68" i="12"/>
  <c r="E61" i="12"/>
  <c r="P6" i="12"/>
  <c r="P66" i="12"/>
  <c r="G60" i="12"/>
  <c r="E51" i="12"/>
  <c r="F54" i="12"/>
  <c r="E25" i="12"/>
  <c r="O28" i="12"/>
  <c r="G58" i="12"/>
  <c r="P28" i="12"/>
  <c r="G26" i="12"/>
  <c r="F15" i="12"/>
  <c r="G6" i="12"/>
  <c r="F57" i="12"/>
  <c r="P53" i="12"/>
  <c r="G12" i="12"/>
  <c r="P19" i="12"/>
  <c r="F12" i="12"/>
  <c r="C12" i="12"/>
  <c r="O27" i="12"/>
  <c r="G69" i="12"/>
  <c r="E16" i="12"/>
  <c r="F58" i="12"/>
  <c r="O10" i="12"/>
  <c r="G49" i="12"/>
  <c r="E18" i="12"/>
  <c r="E48" i="12"/>
  <c r="E8" i="12"/>
  <c r="G57" i="12"/>
  <c r="E67" i="12"/>
  <c r="P13" i="12"/>
  <c r="F22" i="12"/>
  <c r="P15" i="12"/>
  <c r="O24" i="12"/>
  <c r="G23" i="12"/>
  <c r="C16" i="12"/>
  <c r="C13" i="12"/>
  <c r="P12" i="12"/>
  <c r="P51" i="12"/>
  <c r="F17" i="12"/>
  <c r="E24" i="12"/>
  <c r="G63" i="12"/>
  <c r="C5" i="12"/>
  <c r="E26" i="12"/>
  <c r="F67" i="12"/>
  <c r="P63" i="12"/>
  <c r="F27" i="12"/>
  <c r="F46" i="12"/>
  <c r="E60" i="12"/>
  <c r="F52" i="12"/>
  <c r="P49" i="12"/>
  <c r="E53" i="12"/>
  <c r="G52" i="12"/>
  <c r="F19" i="12"/>
  <c r="C21" i="12"/>
  <c r="E5" i="12"/>
  <c r="P64" i="12"/>
  <c r="E66" i="12"/>
  <c r="C7" i="12"/>
  <c r="P52" i="12"/>
  <c r="E19" i="12"/>
  <c r="C27" i="12"/>
  <c r="C25" i="12"/>
  <c r="G25" i="12"/>
  <c r="G50" i="12"/>
  <c r="E13" i="12"/>
  <c r="P25" i="12"/>
  <c r="P48" i="12"/>
  <c r="C17" i="12"/>
  <c r="C8" i="12"/>
  <c r="C6" i="12"/>
  <c r="P57" i="12"/>
  <c r="P18" i="12"/>
  <c r="P21" i="12"/>
  <c r="P20" i="12"/>
  <c r="G56" i="12"/>
  <c r="G9" i="12"/>
  <c r="G13" i="12"/>
  <c r="E9" i="12"/>
  <c r="G5" i="12"/>
  <c r="F51" i="12"/>
  <c r="G16" i="12"/>
  <c r="E62" i="12"/>
  <c r="G19" i="12"/>
  <c r="P23" i="12"/>
  <c r="F47" i="12"/>
  <c r="E7" i="12"/>
  <c r="C23" i="12"/>
  <c r="G28" i="12"/>
  <c r="G18" i="12"/>
  <c r="F69" i="12"/>
  <c r="F28" i="12"/>
  <c r="P69" i="12"/>
  <c r="F25" i="12"/>
  <c r="P58" i="12"/>
  <c r="C14" i="12"/>
  <c r="O17" i="12"/>
  <c r="F59" i="12"/>
  <c r="F5" i="12"/>
  <c r="P54" i="12"/>
  <c r="F55" i="12"/>
  <c r="G61" i="12"/>
  <c r="E20" i="12"/>
  <c r="F20" i="12"/>
  <c r="C28" i="12"/>
  <c r="C20" i="12"/>
  <c r="E10" i="12"/>
  <c r="F49" i="12"/>
  <c r="E22" i="12"/>
  <c r="P67" i="12"/>
  <c r="F24" i="12"/>
  <c r="E23" i="12"/>
  <c r="G8" i="12"/>
  <c r="F8" i="12"/>
  <c r="G53" i="12"/>
  <c r="F50" i="12"/>
  <c r="C15" i="12"/>
  <c r="G20" i="12"/>
  <c r="F14" i="12"/>
  <c r="C19" i="12"/>
  <c r="F62" i="12"/>
  <c r="F10" i="12"/>
  <c r="E59" i="12"/>
  <c r="P59" i="12"/>
  <c r="E49" i="12"/>
  <c r="G54" i="12"/>
  <c r="G46" i="12"/>
  <c r="F21" i="12"/>
  <c r="G48" i="12"/>
  <c r="C24" i="12"/>
  <c r="E52" i="12"/>
  <c r="F65" i="12"/>
  <c r="G27" i="12"/>
  <c r="C10" i="12"/>
  <c r="P50" i="12"/>
  <c r="P61" i="12"/>
  <c r="F68" i="12"/>
  <c r="P55" i="12"/>
  <c r="G64" i="12"/>
  <c r="G22" i="12"/>
  <c r="G65" i="12"/>
  <c r="G14" i="12"/>
  <c r="E21" i="12"/>
  <c r="E54" i="12"/>
  <c r="G10" i="12"/>
  <c r="P46" i="12"/>
  <c r="F9" i="12"/>
  <c r="P65" i="12"/>
  <c r="E57" i="12"/>
  <c r="G15" i="12"/>
  <c r="E47" i="12"/>
  <c r="F66" i="12"/>
  <c r="F26" i="12"/>
  <c r="F18" i="12"/>
  <c r="G55" i="12"/>
  <c r="P24" i="12"/>
  <c r="P27" i="12"/>
  <c r="F6" i="12"/>
  <c r="E12" i="12"/>
  <c r="F64" i="12"/>
  <c r="E28" i="12"/>
  <c r="E63" i="12"/>
  <c r="P9" i="12"/>
  <c r="G47" i="12"/>
  <c r="P10" i="12"/>
  <c r="G51" i="12"/>
  <c r="E17" i="12"/>
  <c r="G66" i="12"/>
  <c r="P17" i="12"/>
  <c r="C22" i="12"/>
  <c r="F56" i="12"/>
  <c r="P60" i="12"/>
  <c r="F48" i="12"/>
  <c r="G24" i="12"/>
  <c r="G7" i="12"/>
  <c r="C9" i="12"/>
  <c r="E55" i="12"/>
  <c r="E69" i="12"/>
  <c r="F23" i="12"/>
  <c r="E56" i="12"/>
  <c r="G17" i="12"/>
  <c r="C26" i="12"/>
  <c r="P62" i="12"/>
  <c r="F7" i="12"/>
  <c r="M37" i="11" l="1"/>
  <c r="M38" i="11"/>
  <c r="N16" i="12"/>
  <c r="Q16" i="12" s="1"/>
  <c r="N25" i="11"/>
  <c r="Q25" i="11" s="1"/>
  <c r="N32" i="11"/>
  <c r="Q32" i="11" s="1"/>
  <c r="N30" i="11"/>
  <c r="Q30" i="11" s="1"/>
  <c r="N31" i="11"/>
  <c r="Q31" i="11" s="1"/>
  <c r="N20" i="11"/>
  <c r="Q20" i="11" s="1"/>
  <c r="N27" i="11"/>
  <c r="Q27" i="11" s="1"/>
  <c r="N29" i="11"/>
  <c r="Q29" i="11" s="1"/>
  <c r="N28" i="11"/>
  <c r="Q28" i="11" s="1"/>
  <c r="N33" i="11"/>
  <c r="Q33" i="11" s="1"/>
  <c r="H53" i="12"/>
  <c r="N11" i="11"/>
  <c r="Q11" i="11" s="1"/>
  <c r="L112" i="12"/>
  <c r="L153" i="12"/>
  <c r="L111" i="12"/>
  <c r="L152" i="12"/>
  <c r="L29" i="12"/>
  <c r="L70" i="12"/>
  <c r="L30" i="12"/>
  <c r="L71" i="12"/>
  <c r="N126" i="12"/>
  <c r="N85" i="12"/>
  <c r="J12" i="12"/>
  <c r="L12" i="12"/>
  <c r="M12" i="12"/>
  <c r="H12" i="12"/>
  <c r="K12" i="12"/>
  <c r="I12" i="12"/>
  <c r="K21" i="12"/>
  <c r="L21" i="12"/>
  <c r="H21" i="12"/>
  <c r="M21" i="12"/>
  <c r="J21" i="12"/>
  <c r="I21" i="12"/>
  <c r="J25" i="12"/>
  <c r="I25" i="12"/>
  <c r="L25" i="12"/>
  <c r="K25" i="12"/>
  <c r="H25" i="12"/>
  <c r="M25" i="12"/>
  <c r="J19" i="12"/>
  <c r="K19" i="12"/>
  <c r="M19" i="12"/>
  <c r="L19" i="12"/>
  <c r="I19" i="12"/>
  <c r="H19" i="12"/>
  <c r="K16" i="12"/>
  <c r="I16" i="12"/>
  <c r="H16" i="12"/>
  <c r="J16" i="12"/>
  <c r="M16" i="12"/>
  <c r="L16" i="12"/>
  <c r="J13" i="12"/>
  <c r="H13" i="12"/>
  <c r="M13" i="12"/>
  <c r="I13" i="12"/>
  <c r="K13" i="12"/>
  <c r="L13" i="12"/>
  <c r="L27" i="12"/>
  <c r="K27" i="12"/>
  <c r="J27" i="12"/>
  <c r="I27" i="12"/>
  <c r="M27" i="12"/>
  <c r="H27" i="12"/>
  <c r="J20" i="12"/>
  <c r="L20" i="12"/>
  <c r="K20" i="12"/>
  <c r="H20" i="12"/>
  <c r="I20" i="12"/>
  <c r="M20" i="12"/>
  <c r="L22" i="12"/>
  <c r="H22" i="12"/>
  <c r="M22" i="12"/>
  <c r="J22" i="12"/>
  <c r="K22" i="12"/>
  <c r="I22" i="12"/>
  <c r="K15" i="12"/>
  <c r="I15" i="12"/>
  <c r="J15" i="12"/>
  <c r="M15" i="12"/>
  <c r="H15" i="12"/>
  <c r="L15" i="12"/>
  <c r="I7" i="12"/>
  <c r="L7" i="12"/>
  <c r="H7" i="12"/>
  <c r="J7" i="12"/>
  <c r="K7" i="12"/>
  <c r="M7" i="12"/>
  <c r="H14" i="12"/>
  <c r="L14" i="12"/>
  <c r="J14" i="12"/>
  <c r="K14" i="12"/>
  <c r="I14" i="12"/>
  <c r="M14" i="12"/>
  <c r="H26" i="12"/>
  <c r="K26" i="12"/>
  <c r="L26" i="12"/>
  <c r="M26" i="12"/>
  <c r="J26" i="12"/>
  <c r="I26" i="12"/>
  <c r="H9" i="12"/>
  <c r="M9" i="12"/>
  <c r="L9" i="12"/>
  <c r="J9" i="12"/>
  <c r="K9" i="12"/>
  <c r="I9" i="12"/>
  <c r="J10" i="12"/>
  <c r="H10" i="12"/>
  <c r="I10" i="12"/>
  <c r="L10" i="12"/>
  <c r="K10" i="12"/>
  <c r="M10" i="12"/>
  <c r="I6" i="12"/>
  <c r="M6" i="12"/>
  <c r="J6" i="12"/>
  <c r="K6" i="12"/>
  <c r="L6" i="12"/>
  <c r="H6" i="12"/>
  <c r="K24" i="12"/>
  <c r="J24" i="12"/>
  <c r="H24" i="12"/>
  <c r="L24" i="12"/>
  <c r="I24" i="12"/>
  <c r="M24" i="12"/>
  <c r="H28" i="12"/>
  <c r="K28" i="12"/>
  <c r="L28" i="12"/>
  <c r="J28" i="12"/>
  <c r="M28" i="12"/>
  <c r="I28" i="12"/>
  <c r="H17" i="12"/>
  <c r="I17" i="12"/>
  <c r="L17" i="12"/>
  <c r="J17" i="12"/>
  <c r="M17" i="12"/>
  <c r="K17" i="12"/>
  <c r="L18" i="12"/>
  <c r="K18" i="12"/>
  <c r="M18" i="12"/>
  <c r="H18" i="12"/>
  <c r="I18" i="12"/>
  <c r="J18" i="12"/>
  <c r="J23" i="12"/>
  <c r="H23" i="12"/>
  <c r="M23" i="12"/>
  <c r="L23" i="12"/>
  <c r="I23" i="12"/>
  <c r="K23" i="12"/>
  <c r="J5" i="12"/>
  <c r="K5" i="12"/>
  <c r="L5" i="12"/>
  <c r="H5" i="12"/>
  <c r="M5" i="12"/>
  <c r="I5" i="12"/>
  <c r="H8" i="12"/>
  <c r="K8" i="12"/>
  <c r="M8" i="12"/>
  <c r="I8" i="12"/>
  <c r="L8" i="12"/>
  <c r="J8" i="12"/>
  <c r="N44" i="12"/>
  <c r="N28" i="12"/>
  <c r="Q28" i="12" s="1"/>
  <c r="N22" i="11"/>
  <c r="Q22" i="11" s="1"/>
  <c r="N24" i="11"/>
  <c r="Q24" i="11" s="1"/>
  <c r="N23" i="11"/>
  <c r="Q23" i="11" s="1"/>
  <c r="N27" i="12"/>
  <c r="Q27" i="12" s="1"/>
  <c r="N11" i="12"/>
  <c r="Q11" i="12" s="1"/>
  <c r="N16" i="11"/>
  <c r="Q16" i="11" s="1"/>
  <c r="N21" i="11"/>
  <c r="N12" i="11"/>
  <c r="N9" i="11"/>
  <c r="N18" i="11"/>
  <c r="N15" i="11"/>
  <c r="Q15" i="11" s="1"/>
  <c r="N13" i="11"/>
  <c r="N10" i="11"/>
  <c r="N17" i="11"/>
  <c r="N19" i="11"/>
  <c r="N14" i="11"/>
  <c r="N26" i="12"/>
  <c r="Q26" i="12" s="1"/>
  <c r="N25" i="12"/>
  <c r="Q25" i="12" s="1"/>
  <c r="N19" i="12"/>
  <c r="Q19" i="12" s="1"/>
  <c r="N17" i="12"/>
  <c r="Q17" i="12" s="1"/>
  <c r="N23" i="12"/>
  <c r="Q23" i="12" s="1"/>
  <c r="N22" i="12"/>
  <c r="Q22" i="12" s="1"/>
  <c r="N18" i="12"/>
  <c r="Q18" i="12" s="1"/>
  <c r="N13" i="12"/>
  <c r="Q13" i="12" s="1"/>
  <c r="N12" i="12"/>
  <c r="Q12" i="12" s="1"/>
  <c r="N15" i="12"/>
  <c r="Q15" i="12" s="1"/>
  <c r="N21" i="12"/>
  <c r="Q21" i="12" s="1"/>
  <c r="N24" i="12"/>
  <c r="Q24" i="12" s="1"/>
  <c r="N8" i="12"/>
  <c r="Q8" i="12" s="1"/>
  <c r="N10" i="12"/>
  <c r="Q10" i="12" s="1"/>
  <c r="N14" i="12"/>
  <c r="Q14" i="12" s="1"/>
  <c r="N20" i="12"/>
  <c r="Q20" i="12" s="1"/>
  <c r="N9" i="12"/>
  <c r="Q9" i="12" s="1"/>
  <c r="N8" i="11"/>
  <c r="N6" i="12"/>
  <c r="N5" i="12"/>
  <c r="N7" i="12"/>
  <c r="N6" i="11"/>
  <c r="N5" i="11"/>
  <c r="N7" i="11"/>
  <c r="O26" i="12"/>
  <c r="O13" i="12"/>
  <c r="O19" i="12"/>
  <c r="O12" i="12"/>
  <c r="O18" i="12"/>
  <c r="O22" i="12"/>
  <c r="O25" i="12"/>
  <c r="O5" i="12"/>
  <c r="O6" i="12"/>
  <c r="O9" i="12"/>
  <c r="O7" i="12"/>
  <c r="O20" i="12"/>
  <c r="O8" i="12"/>
  <c r="O15" i="12"/>
  <c r="O14" i="12"/>
  <c r="O21" i="12"/>
  <c r="N38" i="11" l="1"/>
  <c r="N153" i="12" s="1"/>
  <c r="N37" i="11"/>
  <c r="N152" i="12" s="1"/>
  <c r="N39" i="11"/>
  <c r="Q10" i="11"/>
  <c r="N40" i="11"/>
  <c r="M111" i="12"/>
  <c r="M152" i="12"/>
  <c r="M112" i="12"/>
  <c r="M153" i="12"/>
  <c r="M29" i="12"/>
  <c r="M70" i="12"/>
  <c r="M30" i="12"/>
  <c r="M71" i="12"/>
  <c r="N41" i="11"/>
  <c r="Q9" i="11"/>
  <c r="Q13" i="11"/>
  <c r="Q12" i="11"/>
  <c r="Q7" i="11"/>
  <c r="Q19" i="11"/>
  <c r="Q5" i="11"/>
  <c r="Q8" i="11"/>
  <c r="Q14" i="11"/>
  <c r="Q17" i="11"/>
  <c r="Q18" i="11"/>
  <c r="Q21" i="11"/>
  <c r="Q6" i="11"/>
  <c r="Q5" i="12"/>
  <c r="Q6" i="12"/>
  <c r="Q7" i="12"/>
  <c r="N71" i="12" l="1"/>
  <c r="N112" i="12"/>
  <c r="N70" i="12"/>
  <c r="N111" i="12"/>
  <c r="N114" i="12"/>
  <c r="N155" i="12"/>
  <c r="N113" i="12"/>
  <c r="N154" i="12"/>
  <c r="N115" i="12"/>
  <c r="N156" i="12"/>
  <c r="N32" i="12"/>
  <c r="N73" i="12"/>
  <c r="N31" i="12"/>
  <c r="N72" i="12"/>
  <c r="N33" i="12"/>
  <c r="N74" i="12"/>
  <c r="N30" i="12"/>
  <c r="N29" i="12"/>
  <c r="N42" i="11"/>
  <c r="Q37" i="11"/>
  <c r="N34" i="12" l="1"/>
  <c r="Q111" i="12"/>
  <c r="Q152" i="12"/>
  <c r="Q29" i="12"/>
  <c r="Q30" i="12" s="1"/>
  <c r="Q70" i="12"/>
  <c r="Q38" i="11"/>
  <c r="N157" i="12" l="1"/>
  <c r="Q112" i="12"/>
  <c r="Q153" i="12"/>
  <c r="N116" i="12"/>
  <c r="N75" i="12"/>
  <c r="Q71" i="12"/>
  <c r="L63" i="12" l="1"/>
  <c r="M63" i="12"/>
  <c r="J63" i="12"/>
  <c r="K63" i="12"/>
  <c r="H63" i="12"/>
  <c r="I63" i="12"/>
  <c r="N63" i="12"/>
  <c r="Q63" i="12" s="1"/>
  <c r="H45" i="12"/>
  <c r="L45" i="12"/>
  <c r="M45" i="12"/>
  <c r="J45" i="12"/>
  <c r="I45" i="12"/>
  <c r="K45" i="12"/>
  <c r="N45" i="12"/>
  <c r="Q45" i="12" s="1"/>
  <c r="I46" i="12"/>
  <c r="M46" i="12"/>
  <c r="K46" i="12"/>
  <c r="J46" i="12"/>
  <c r="L46" i="12"/>
  <c r="H46" i="12"/>
  <c r="N46" i="12"/>
  <c r="Q46" i="12" s="1"/>
  <c r="K62" i="12"/>
  <c r="M62" i="12"/>
  <c r="J62" i="12"/>
  <c r="H62" i="12"/>
  <c r="L62" i="12"/>
  <c r="I62" i="12"/>
  <c r="J64" i="12"/>
  <c r="L64" i="12"/>
  <c r="H64" i="12"/>
  <c r="K64" i="12"/>
  <c r="I64" i="12"/>
  <c r="M64" i="12"/>
  <c r="J69" i="12"/>
  <c r="L69" i="12"/>
  <c r="H69" i="12"/>
  <c r="I69" i="12"/>
  <c r="M69" i="12"/>
  <c r="K69" i="12"/>
  <c r="J68" i="12"/>
  <c r="I68" i="12"/>
  <c r="M68" i="12"/>
  <c r="H68" i="12"/>
  <c r="L68" i="12"/>
  <c r="K68" i="12"/>
  <c r="I67" i="12"/>
  <c r="H67" i="12"/>
  <c r="M67" i="12"/>
  <c r="J67" i="12"/>
  <c r="K67" i="12"/>
  <c r="L67" i="12"/>
  <c r="I66" i="12"/>
  <c r="K66" i="12"/>
  <c r="M66" i="12"/>
  <c r="J66" i="12"/>
  <c r="L66" i="12"/>
  <c r="H66" i="12"/>
  <c r="M48" i="12"/>
  <c r="L48" i="12"/>
  <c r="J48" i="12"/>
  <c r="H48" i="12"/>
  <c r="K48" i="12"/>
  <c r="I48" i="12"/>
  <c r="J61" i="12"/>
  <c r="M61" i="12"/>
  <c r="K61" i="12"/>
  <c r="L61" i="12"/>
  <c r="H61" i="12"/>
  <c r="I61" i="12"/>
  <c r="J60" i="12"/>
  <c r="M60" i="12"/>
  <c r="I60" i="12"/>
  <c r="L60" i="12"/>
  <c r="K60" i="12"/>
  <c r="H60" i="12"/>
  <c r="J47" i="12"/>
  <c r="M47" i="12"/>
  <c r="L47" i="12"/>
  <c r="H47" i="12"/>
  <c r="I47" i="12"/>
  <c r="K47" i="12"/>
  <c r="J65" i="12"/>
  <c r="I65" i="12"/>
  <c r="M65" i="12"/>
  <c r="K65" i="12"/>
  <c r="H65" i="12"/>
  <c r="L65" i="12"/>
  <c r="J55" i="12"/>
  <c r="M55" i="12"/>
  <c r="L55" i="12"/>
  <c r="H55" i="12"/>
  <c r="K55" i="12"/>
  <c r="I55" i="12"/>
  <c r="H49" i="12"/>
  <c r="K49" i="12"/>
  <c r="J49" i="12"/>
  <c r="I49" i="12"/>
  <c r="L49" i="12"/>
  <c r="M49" i="12"/>
  <c r="L56" i="12"/>
  <c r="M56" i="12"/>
  <c r="K56" i="12"/>
  <c r="H56" i="12"/>
  <c r="I56" i="12"/>
  <c r="J56" i="12"/>
  <c r="H52" i="12"/>
  <c r="I52" i="12"/>
  <c r="L52" i="12"/>
  <c r="M52" i="12"/>
  <c r="K52" i="12"/>
  <c r="J52" i="12"/>
  <c r="J53" i="12"/>
  <c r="K53" i="12"/>
  <c r="L53" i="12"/>
  <c r="I53" i="12"/>
  <c r="M53" i="12"/>
  <c r="L50" i="12"/>
  <c r="H50" i="12"/>
  <c r="K50" i="12"/>
  <c r="M50" i="12"/>
  <c r="J50" i="12"/>
  <c r="I50" i="12"/>
  <c r="J57" i="12"/>
  <c r="I57" i="12"/>
  <c r="K57" i="12"/>
  <c r="M57" i="12"/>
  <c r="L57" i="12"/>
  <c r="H57" i="12"/>
  <c r="H51" i="12"/>
  <c r="L51" i="12"/>
  <c r="K51" i="12"/>
  <c r="I51" i="12"/>
  <c r="J51" i="12"/>
  <c r="M51" i="12"/>
  <c r="M58" i="12"/>
  <c r="I58" i="12"/>
  <c r="L58" i="12"/>
  <c r="H58" i="12"/>
  <c r="J58" i="12"/>
  <c r="K58" i="12"/>
  <c r="K59" i="12"/>
  <c r="L59" i="12"/>
  <c r="J59" i="12"/>
  <c r="I59" i="12"/>
  <c r="H59" i="12"/>
  <c r="M59" i="12"/>
  <c r="H54" i="12"/>
  <c r="K54" i="12"/>
  <c r="M54" i="12"/>
  <c r="J54" i="12"/>
  <c r="L54" i="12"/>
  <c r="I54" i="12"/>
  <c r="N62" i="12"/>
  <c r="Q62" i="12" s="1"/>
  <c r="N66" i="12"/>
  <c r="Q66" i="12" s="1"/>
  <c r="N59" i="12"/>
  <c r="Q59" i="12" s="1"/>
  <c r="N55" i="12"/>
  <c r="Q55" i="12" s="1"/>
  <c r="N51" i="12"/>
  <c r="Q51" i="12" s="1"/>
  <c r="N47" i="12"/>
  <c r="Q47" i="12" s="1"/>
  <c r="N68" i="12"/>
  <c r="Q68" i="12" s="1"/>
  <c r="N61" i="12"/>
  <c r="Q61" i="12" s="1"/>
  <c r="N57" i="12"/>
  <c r="Q57" i="12" s="1"/>
  <c r="N53" i="12"/>
  <c r="Q53" i="12" s="1"/>
  <c r="N49" i="12"/>
  <c r="Q49" i="12" s="1"/>
  <c r="N69" i="12"/>
  <c r="Q69" i="12" s="1"/>
  <c r="N65" i="12"/>
  <c r="Q65" i="12" s="1"/>
  <c r="N58" i="12"/>
  <c r="Q58" i="12" s="1"/>
  <c r="N54" i="12"/>
  <c r="Q54" i="12" s="1"/>
  <c r="N50" i="12"/>
  <c r="Q50" i="12" s="1"/>
  <c r="N52" i="12"/>
  <c r="Q52" i="12" s="1"/>
  <c r="N60" i="12"/>
  <c r="Q60" i="12" s="1"/>
  <c r="N67" i="12"/>
  <c r="Q67" i="12" s="1"/>
  <c r="N48" i="12"/>
  <c r="Q48" i="12" s="1"/>
  <c r="N56" i="12"/>
  <c r="Q56" i="12" s="1"/>
  <c r="N64" i="12"/>
  <c r="Q64" i="12" s="1"/>
  <c r="L86" i="12"/>
  <c r="I86" i="12"/>
  <c r="K86" i="12"/>
  <c r="M86" i="12"/>
  <c r="H86" i="12"/>
  <c r="J86" i="12"/>
  <c r="N86" i="12"/>
  <c r="Q86" i="12" s="1"/>
  <c r="L108" i="12"/>
  <c r="M108" i="12"/>
  <c r="H108" i="12"/>
  <c r="J108" i="12"/>
  <c r="I108" i="12"/>
  <c r="K108" i="12"/>
  <c r="I102" i="12"/>
  <c r="M102" i="12"/>
  <c r="L102" i="12"/>
  <c r="J102" i="12"/>
  <c r="K102" i="12"/>
  <c r="H102" i="12"/>
  <c r="K109" i="12"/>
  <c r="L109" i="12"/>
  <c r="I109" i="12"/>
  <c r="J109" i="12"/>
  <c r="H109" i="12"/>
  <c r="M109" i="12"/>
  <c r="H107" i="12"/>
  <c r="M107" i="12"/>
  <c r="K107" i="12"/>
  <c r="L107" i="12"/>
  <c r="J107" i="12"/>
  <c r="I107" i="12"/>
  <c r="I105" i="12"/>
  <c r="M105" i="12"/>
  <c r="L105" i="12"/>
  <c r="H105" i="12"/>
  <c r="J105" i="12"/>
  <c r="K105" i="12"/>
  <c r="I98" i="12"/>
  <c r="L98" i="12"/>
  <c r="M98" i="12"/>
  <c r="H98" i="12"/>
  <c r="K98" i="12"/>
  <c r="J98" i="12"/>
  <c r="K110" i="12"/>
  <c r="I110" i="12"/>
  <c r="J110" i="12"/>
  <c r="M110" i="12"/>
  <c r="H110" i="12"/>
  <c r="L110" i="12"/>
  <c r="H106" i="12"/>
  <c r="M106" i="12"/>
  <c r="L106" i="12"/>
  <c r="K106" i="12"/>
  <c r="J106" i="12"/>
  <c r="I106" i="12"/>
  <c r="H104" i="12"/>
  <c r="J104" i="12"/>
  <c r="I104" i="12"/>
  <c r="K104" i="12"/>
  <c r="M104" i="12"/>
  <c r="L104" i="12"/>
  <c r="H103" i="12"/>
  <c r="L103" i="12"/>
  <c r="J103" i="12"/>
  <c r="I103" i="12"/>
  <c r="M103" i="12"/>
  <c r="K103" i="12"/>
  <c r="J99" i="12"/>
  <c r="M99" i="12"/>
  <c r="I99" i="12"/>
  <c r="K99" i="12"/>
  <c r="H99" i="12"/>
  <c r="L99" i="12"/>
  <c r="L97" i="12"/>
  <c r="M97" i="12"/>
  <c r="K97" i="12"/>
  <c r="H97" i="12"/>
  <c r="I97" i="12"/>
  <c r="J97" i="12"/>
  <c r="L101" i="12"/>
  <c r="K101" i="12"/>
  <c r="I101" i="12"/>
  <c r="H101" i="12"/>
  <c r="J101" i="12"/>
  <c r="M101" i="12"/>
  <c r="L100" i="12"/>
  <c r="K100" i="12"/>
  <c r="J100" i="12"/>
  <c r="H100" i="12"/>
  <c r="M100" i="12"/>
  <c r="I100" i="12"/>
  <c r="J96" i="12"/>
  <c r="H96" i="12"/>
  <c r="M96" i="12"/>
  <c r="L96" i="12"/>
  <c r="K96" i="12"/>
  <c r="I96" i="12"/>
  <c r="L95" i="12"/>
  <c r="K95" i="12"/>
  <c r="J95" i="12"/>
  <c r="H95" i="12"/>
  <c r="M95" i="12"/>
  <c r="I95" i="12"/>
  <c r="H94" i="12"/>
  <c r="J94" i="12"/>
  <c r="M94" i="12"/>
  <c r="L94" i="12"/>
  <c r="K94" i="12"/>
  <c r="I94" i="12"/>
  <c r="I93" i="12"/>
  <c r="L93" i="12"/>
  <c r="K93" i="12"/>
  <c r="M93" i="12"/>
  <c r="J93" i="12"/>
  <c r="H93" i="12"/>
  <c r="L92" i="12"/>
  <c r="I92" i="12"/>
  <c r="J92" i="12"/>
  <c r="K92" i="12"/>
  <c r="M92" i="12"/>
  <c r="H92" i="12"/>
  <c r="I91" i="12"/>
  <c r="L91" i="12"/>
  <c r="H91" i="12"/>
  <c r="M91" i="12"/>
  <c r="J91" i="12"/>
  <c r="K91" i="12"/>
  <c r="J90" i="12"/>
  <c r="M90" i="12"/>
  <c r="I90" i="12"/>
  <c r="L90" i="12"/>
  <c r="K90" i="12"/>
  <c r="H90" i="12"/>
  <c r="M89" i="12"/>
  <c r="I89" i="12"/>
  <c r="J89" i="12"/>
  <c r="L89" i="12"/>
  <c r="H89" i="12"/>
  <c r="K89" i="12"/>
  <c r="J87" i="12"/>
  <c r="H87" i="12"/>
  <c r="I87" i="12"/>
  <c r="K87" i="12"/>
  <c r="L87" i="12"/>
  <c r="M87" i="12"/>
  <c r="L88" i="12"/>
  <c r="H88" i="12"/>
  <c r="K88" i="12"/>
  <c r="J88" i="12"/>
  <c r="M88" i="12"/>
  <c r="I88" i="12"/>
  <c r="N110" i="12"/>
  <c r="Q110" i="12" s="1"/>
  <c r="N106" i="12"/>
  <c r="Q106" i="12" s="1"/>
  <c r="N102" i="12"/>
  <c r="Q102" i="12" s="1"/>
  <c r="N98" i="12"/>
  <c r="Q98" i="12" s="1"/>
  <c r="N94" i="12"/>
  <c r="Q94" i="12" s="1"/>
  <c r="N90" i="12"/>
  <c r="Q90" i="12" s="1"/>
  <c r="N108" i="12"/>
  <c r="Q108" i="12" s="1"/>
  <c r="N104" i="12"/>
  <c r="Q104" i="12" s="1"/>
  <c r="N100" i="12"/>
  <c r="Q100" i="12" s="1"/>
  <c r="N96" i="12"/>
  <c r="Q96" i="12" s="1"/>
  <c r="N92" i="12"/>
  <c r="Q92" i="12" s="1"/>
  <c r="N88" i="12"/>
  <c r="Q88" i="12" s="1"/>
  <c r="N109" i="12"/>
  <c r="Q109" i="12" s="1"/>
  <c r="N105" i="12"/>
  <c r="Q105" i="12" s="1"/>
  <c r="N101" i="12"/>
  <c r="Q101" i="12" s="1"/>
  <c r="N97" i="12"/>
  <c r="Q97" i="12" s="1"/>
  <c r="N93" i="12"/>
  <c r="Q93" i="12" s="1"/>
  <c r="N89" i="12"/>
  <c r="Q89" i="12" s="1"/>
  <c r="N103" i="12"/>
  <c r="Q103" i="12" s="1"/>
  <c r="N87" i="12"/>
  <c r="Q87" i="12" s="1"/>
  <c r="N91" i="12"/>
  <c r="Q91" i="12" s="1"/>
  <c r="N95" i="12"/>
  <c r="Q95" i="12" s="1"/>
  <c r="N99" i="12"/>
  <c r="Q99" i="12" s="1"/>
  <c r="N107" i="12"/>
  <c r="Q107" i="12" s="1"/>
  <c r="J127" i="12"/>
  <c r="I127" i="12"/>
  <c r="H127" i="12"/>
  <c r="K127" i="12"/>
  <c r="M127" i="12"/>
  <c r="L127" i="12"/>
  <c r="N127" i="12"/>
  <c r="Q127" i="12" s="1"/>
  <c r="J144" i="12"/>
  <c r="M144" i="12"/>
  <c r="H144" i="12"/>
  <c r="I144" i="12"/>
  <c r="K144" i="12"/>
  <c r="L144" i="12"/>
  <c r="J149" i="12"/>
  <c r="M149" i="12"/>
  <c r="L149" i="12"/>
  <c r="K149" i="12"/>
  <c r="I149" i="12"/>
  <c r="H149" i="12"/>
  <c r="H148" i="12"/>
  <c r="J148" i="12"/>
  <c r="M148" i="12"/>
  <c r="I148" i="12"/>
  <c r="L148" i="12"/>
  <c r="K148" i="12"/>
  <c r="H140" i="12"/>
  <c r="J140" i="12"/>
  <c r="I140" i="12"/>
  <c r="K140" i="12"/>
  <c r="M140" i="12"/>
  <c r="L140" i="12"/>
  <c r="M139" i="12"/>
  <c r="I139" i="12"/>
  <c r="L139" i="12"/>
  <c r="H139" i="12"/>
  <c r="K139" i="12"/>
  <c r="J139" i="12"/>
  <c r="M131" i="12"/>
  <c r="H131" i="12"/>
  <c r="I131" i="12"/>
  <c r="J131" i="12"/>
  <c r="L131" i="12"/>
  <c r="K131" i="12"/>
  <c r="K136" i="12"/>
  <c r="L136" i="12"/>
  <c r="J136" i="12"/>
  <c r="H136" i="12"/>
  <c r="M136" i="12"/>
  <c r="I136" i="12"/>
  <c r="I130" i="12"/>
  <c r="M130" i="12"/>
  <c r="J130" i="12"/>
  <c r="L130" i="12"/>
  <c r="K130" i="12"/>
  <c r="H130" i="12"/>
  <c r="H150" i="12"/>
  <c r="J150" i="12"/>
  <c r="I150" i="12"/>
  <c r="M150" i="12"/>
  <c r="K150" i="12"/>
  <c r="L150" i="12"/>
  <c r="M147" i="12"/>
  <c r="K147" i="12"/>
  <c r="I147" i="12"/>
  <c r="L147" i="12"/>
  <c r="J147" i="12"/>
  <c r="H147" i="12"/>
  <c r="L143" i="12"/>
  <c r="I143" i="12"/>
  <c r="M143" i="12"/>
  <c r="H143" i="12"/>
  <c r="J143" i="12"/>
  <c r="K143" i="12"/>
  <c r="M141" i="12"/>
  <c r="I141" i="12"/>
  <c r="L141" i="12"/>
  <c r="K141" i="12"/>
  <c r="H141" i="12"/>
  <c r="J141" i="12"/>
  <c r="I137" i="12"/>
  <c r="J137" i="12"/>
  <c r="K137" i="12"/>
  <c r="M137" i="12"/>
  <c r="L137" i="12"/>
  <c r="H137" i="12"/>
  <c r="J134" i="12"/>
  <c r="K134" i="12"/>
  <c r="I134" i="12"/>
  <c r="H134" i="12"/>
  <c r="M134" i="12"/>
  <c r="L134" i="12"/>
  <c r="J129" i="12"/>
  <c r="M129" i="12"/>
  <c r="H129" i="12"/>
  <c r="L129" i="12"/>
  <c r="I129" i="12"/>
  <c r="K129" i="12"/>
  <c r="K151" i="12"/>
  <c r="L151" i="12"/>
  <c r="J151" i="12"/>
  <c r="M151" i="12"/>
  <c r="I151" i="12"/>
  <c r="H151" i="12"/>
  <c r="K146" i="12"/>
  <c r="H146" i="12"/>
  <c r="I146" i="12"/>
  <c r="J146" i="12"/>
  <c r="M146" i="12"/>
  <c r="L146" i="12"/>
  <c r="L145" i="12"/>
  <c r="J145" i="12"/>
  <c r="I145" i="12"/>
  <c r="M145" i="12"/>
  <c r="K145" i="12"/>
  <c r="H145" i="12"/>
  <c r="H142" i="12"/>
  <c r="M142" i="12"/>
  <c r="I142" i="12"/>
  <c r="L142" i="12"/>
  <c r="K142" i="12"/>
  <c r="J142" i="12"/>
  <c r="L138" i="12"/>
  <c r="I138" i="12"/>
  <c r="H138" i="12"/>
  <c r="J138" i="12"/>
  <c r="K138" i="12"/>
  <c r="M138" i="12"/>
  <c r="L133" i="12"/>
  <c r="H133" i="12"/>
  <c r="I133" i="12"/>
  <c r="K133" i="12"/>
  <c r="M133" i="12"/>
  <c r="J133" i="12"/>
  <c r="K135" i="12"/>
  <c r="J135" i="12"/>
  <c r="H135" i="12"/>
  <c r="I135" i="12"/>
  <c r="M135" i="12"/>
  <c r="L135" i="12"/>
  <c r="L132" i="12"/>
  <c r="I132" i="12"/>
  <c r="H132" i="12"/>
  <c r="J132" i="12"/>
  <c r="K132" i="12"/>
  <c r="M132" i="12"/>
  <c r="M128" i="12"/>
  <c r="I128" i="12"/>
  <c r="K128" i="12"/>
  <c r="L128" i="12"/>
  <c r="J128" i="12"/>
  <c r="H128" i="12"/>
  <c r="N130" i="12"/>
  <c r="Q130" i="12" s="1"/>
  <c r="N129" i="12"/>
  <c r="Q129" i="12" s="1"/>
  <c r="N149" i="12"/>
  <c r="Q149" i="12" s="1"/>
  <c r="N145" i="12"/>
  <c r="Q145" i="12" s="1"/>
  <c r="N148" i="12"/>
  <c r="Q148" i="12" s="1"/>
  <c r="N144" i="12"/>
  <c r="Q144" i="12" s="1"/>
  <c r="N140" i="12"/>
  <c r="Q140" i="12" s="1"/>
  <c r="N147" i="12"/>
  <c r="Q147" i="12" s="1"/>
  <c r="N142" i="12"/>
  <c r="Q142" i="12" s="1"/>
  <c r="N136" i="12"/>
  <c r="Q136" i="12" s="1"/>
  <c r="N132" i="12"/>
  <c r="Q132" i="12" s="1"/>
  <c r="N151" i="12"/>
  <c r="Q151" i="12" s="1"/>
  <c r="N143" i="12"/>
  <c r="Q143" i="12" s="1"/>
  <c r="N141" i="12"/>
  <c r="Q141" i="12" s="1"/>
  <c r="N138" i="12"/>
  <c r="Q138" i="12" s="1"/>
  <c r="N134" i="12"/>
  <c r="Q134" i="12" s="1"/>
  <c r="N128" i="12"/>
  <c r="Q128" i="12" s="1"/>
  <c r="N150" i="12"/>
  <c r="Q150" i="12" s="1"/>
  <c r="N139" i="12"/>
  <c r="Q139" i="12" s="1"/>
  <c r="N135" i="12"/>
  <c r="Q135" i="12" s="1"/>
  <c r="N131" i="12"/>
  <c r="Q131" i="12" s="1"/>
  <c r="N137" i="12"/>
  <c r="Q137" i="12" s="1"/>
  <c r="N146" i="12"/>
  <c r="Q146" i="12" s="1"/>
  <c r="N133" i="12"/>
  <c r="Q133" i="12" s="1"/>
  <c r="H29" i="12"/>
  <c r="H70" i="12"/>
  <c r="H152" i="12"/>
  <c r="H111" i="12"/>
</calcChain>
</file>

<file path=xl/sharedStrings.xml><?xml version="1.0" encoding="utf-8"?>
<sst xmlns="http://schemas.openxmlformats.org/spreadsheetml/2006/main" count="165" uniqueCount="52">
  <si>
    <t>Full Share Acres</t>
  </si>
  <si>
    <t>Assn. #</t>
  </si>
  <si>
    <t>Date</t>
  </si>
  <si>
    <t>FCS</t>
  </si>
  <si>
    <t>Loan Entity</t>
  </si>
  <si>
    <t>Total</t>
  </si>
  <si>
    <t>Acres</t>
  </si>
  <si>
    <t>Crop</t>
  </si>
  <si>
    <t>TOTAL FULL SHARE ACRES</t>
  </si>
  <si>
    <t>TOTAL CROP ACRES</t>
  </si>
  <si>
    <t>COMMENTS</t>
  </si>
  <si>
    <t>Percentage</t>
  </si>
  <si>
    <t>Full Share</t>
  </si>
  <si>
    <t>Branch #</t>
  </si>
  <si>
    <t>CIF Number</t>
  </si>
  <si>
    <t>Borrower Name</t>
  </si>
  <si>
    <t>Owner/Farm Name</t>
  </si>
  <si>
    <t>Years Operated</t>
  </si>
  <si>
    <t>First</t>
  </si>
  <si>
    <t>Last</t>
  </si>
  <si>
    <t>Purpose of Farms Operated Schedule "FOS":</t>
  </si>
  <si>
    <t>* Calculate historical, present, and future income and expense on a per acre basis</t>
  </si>
  <si>
    <t>* Understand the full scope of the operation</t>
  </si>
  <si>
    <t>Accurately filling out the FOS Spreadsheet:</t>
  </si>
  <si>
    <r>
      <t xml:space="preserve">* FOS spreadsheet will calculate each year's crop acres and </t>
    </r>
    <r>
      <rPr>
        <sz val="10"/>
        <rFont val="Arial"/>
        <family val="2"/>
      </rPr>
      <t>full share acres.</t>
    </r>
  </si>
  <si>
    <t xml:space="preserve">* List all tracts --&gt; first and last years operated (full 4 digit year) --&gt; total acres  --&gt; crop acres --&gt; percentage full share  </t>
  </si>
  <si>
    <t xml:space="preserve">* Location is optional, but does assist the analyst when comparing operation's yields to county averages </t>
  </si>
  <si>
    <t>* Note - Columns "L-R" contain formulas that should NOT be overridden</t>
  </si>
  <si>
    <t>* Note - Column "D" contains a formula that should ONLY be overridden if the farm will NO longer be operated; formula will default to current year plus 1 otherwise</t>
  </si>
  <si>
    <t>* If a farm's rental terms have changed (i.e. cash rent to crop share) than write in the last year on the current rental term and add a new line with the new rental term</t>
  </si>
  <si>
    <t>* To accurately account for prior year's acreages, any tracts lost or sold will also need to be included for the years farmed.</t>
  </si>
  <si>
    <t>* Include any rental terms, cash rent amounts, etc. as a memo entry in the rental terms column.</t>
  </si>
  <si>
    <t>What if…</t>
  </si>
  <si>
    <t>* You farm in an informal partnership?</t>
  </si>
  <si>
    <t>* Example: Your customer farms 500ac with his brother and they split the ground 50/50, but they crop share it, 2/3-1/3, with their landlord</t>
  </si>
  <si>
    <t>* Your customer's crop acres would be his 50% of the ground, which equates to 250ac</t>
  </si>
  <si>
    <t>* He would then receive 2/3 (67%) share of those 250ac, therefore you would put the 67% in the percent full share column</t>
  </si>
  <si>
    <t>* See example FOS for further detail</t>
  </si>
  <si>
    <t>Rental Terms (cash rent/ac, lease term, etc.)</t>
  </si>
  <si>
    <t>Cash Rent Paid</t>
  </si>
  <si>
    <t>TOTAL SHARE ACRES</t>
  </si>
  <si>
    <t>TOTAL OWNED ACRES</t>
  </si>
  <si>
    <t>TOTAL CASH RENT ACRES</t>
  </si>
  <si>
    <t>CASH RENT:OWNED RATIO</t>
  </si>
  <si>
    <t>Total Rent Paid:</t>
  </si>
  <si>
    <t>Avg. Rent Per Acre:</t>
  </si>
  <si>
    <t>Cash Rent Per Acre</t>
  </si>
  <si>
    <t>(Explain Flex Rent Lease)</t>
  </si>
  <si>
    <t>(Explain Custome Hire Agreement)</t>
  </si>
  <si>
    <t>(Explain Custom Hire Agreement)</t>
  </si>
  <si>
    <t>Percentage Full Share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</si>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</sst>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#,##0.0_);\(#,##0.0\)"/>
    <numFmt numFmtId="166" formatCode="0_);\(0\)"/>
    <numFmt numFmtId="167" formatCode="#,##0.0_);\(#,##0.0\);"/>
    <numFmt numFmtId="168" formatCode="_(&quot;$&quot;* #,##0_);_(&quot;$&quot;* \(#,##0\);_(&quot;$&quot;* &quot;-&quot;??_);_(@_)"/>
    <numFmt numFmtId="169" formatCode="&quot;$&quot;#,##0"/>
  </numFmts>
  <fonts count="14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</cellStyleXfs>
  <cellXfs count="277">
    <xf numFmtId="0" fontId="0" fillId="0" borderId="0" xfId="0"/>
    <xf numFmtId="0" fontId="3" fillId="0" borderId="0" xfId="1" applyFont="1" applyBorder="1" applyProtection="1">
      <protection locked="0"/>
    </xf>
    <xf numFmtId="0" fontId="4" fillId="0" borderId="0" xfId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1" applyFont="1" applyBorder="1" applyProtection="1">
      <protection locked="0"/>
    </xf>
    <xf numFmtId="0" fontId="5" fillId="0" borderId="0" xfId="1" applyFont="1" applyBorder="1" applyAlignment="1" applyProtection="1">
      <alignment horizontal="right"/>
      <protection locked="0"/>
    </xf>
    <xf numFmtId="0" fontId="4" fillId="0" borderId="3" xfId="1" applyFont="1" applyBorder="1" applyProtection="1">
      <protection locked="0"/>
    </xf>
    <xf numFmtId="164" fontId="4" fillId="0" borderId="0" xfId="1" applyNumberFormat="1" applyFont="1" applyProtection="1">
      <protection locked="0"/>
    </xf>
    <xf numFmtId="0" fontId="6" fillId="0" borderId="3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9" xfId="1" applyFont="1" applyFill="1" applyBorder="1" applyProtection="1"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166" fontId="4" fillId="0" borderId="11" xfId="1" applyNumberFormat="1" applyFont="1" applyBorder="1" applyAlignment="1" applyProtection="1">
      <alignment horizontal="center"/>
      <protection locked="0"/>
    </xf>
    <xf numFmtId="9" fontId="4" fillId="0" borderId="1" xfId="2" applyNumberFormat="1" applyFont="1" applyBorder="1" applyAlignment="1" applyProtection="1">
      <alignment horizontal="center"/>
      <protection locked="0"/>
    </xf>
    <xf numFmtId="167" fontId="4" fillId="0" borderId="11" xfId="1" applyNumberFormat="1" applyFont="1" applyBorder="1" applyProtection="1"/>
    <xf numFmtId="167" fontId="5" fillId="0" borderId="0" xfId="1" applyNumberFormat="1" applyFont="1" applyProtection="1"/>
    <xf numFmtId="0" fontId="5" fillId="0" borderId="14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167" fontId="4" fillId="0" borderId="1" xfId="1" applyNumberFormat="1" applyFont="1" applyBorder="1" applyProtection="1">
      <protection locked="0"/>
    </xf>
    <xf numFmtId="0" fontId="7" fillId="0" borderId="6" xfId="1" applyFont="1" applyFill="1" applyBorder="1" applyAlignment="1" applyProtection="1">
      <alignment horizontal="center"/>
      <protection locked="0"/>
    </xf>
    <xf numFmtId="0" fontId="7" fillId="0" borderId="16" xfId="1" applyFont="1" applyFill="1" applyBorder="1" applyAlignment="1" applyProtection="1">
      <alignment horizontal="center"/>
      <protection locked="0"/>
    </xf>
    <xf numFmtId="0" fontId="7" fillId="0" borderId="7" xfId="1" applyFont="1" applyFill="1" applyBorder="1" applyProtection="1">
      <protection locked="0"/>
    </xf>
    <xf numFmtId="166" fontId="7" fillId="0" borderId="7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right"/>
      <protection locked="0"/>
    </xf>
    <xf numFmtId="0" fontId="9" fillId="0" borderId="0" xfId="1" applyFont="1" applyBorder="1" applyProtection="1">
      <protection locked="0"/>
    </xf>
    <xf numFmtId="164" fontId="9" fillId="0" borderId="0" xfId="1" applyNumberFormat="1" applyFont="1" applyProtection="1">
      <protection locked="0"/>
    </xf>
    <xf numFmtId="49" fontId="1" fillId="0" borderId="10" xfId="1" applyNumberFormat="1" applyFont="1" applyBorder="1" applyAlignment="1" applyProtection="1">
      <protection locked="0"/>
    </xf>
    <xf numFmtId="0" fontId="1" fillId="0" borderId="0" xfId="0" applyFont="1" applyProtection="1">
      <protection locked="0"/>
    </xf>
    <xf numFmtId="165" fontId="5" fillId="0" borderId="0" xfId="1" applyNumberFormat="1" applyFont="1" applyProtection="1"/>
    <xf numFmtId="39" fontId="5" fillId="0" borderId="0" xfId="1" applyNumberFormat="1" applyFont="1" applyProtection="1"/>
    <xf numFmtId="0" fontId="1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protection locked="0"/>
    </xf>
    <xf numFmtId="0" fontId="9" fillId="0" borderId="25" xfId="1" applyFont="1" applyBorder="1" applyAlignment="1" applyProtection="1">
      <protection locked="0"/>
    </xf>
    <xf numFmtId="0" fontId="5" fillId="0" borderId="2" xfId="1" applyFont="1" applyFill="1" applyBorder="1" applyAlignment="1" applyProtection="1">
      <alignment horizontal="center"/>
      <protection locked="0"/>
    </xf>
    <xf numFmtId="14" fontId="7" fillId="0" borderId="25" xfId="1" applyNumberFormat="1" applyFont="1" applyFill="1" applyBorder="1" applyAlignment="1" applyProtection="1">
      <alignment horizontal="center"/>
      <protection locked="0"/>
    </xf>
    <xf numFmtId="0" fontId="5" fillId="0" borderId="39" xfId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0" fontId="10" fillId="0" borderId="3" xfId="1" applyFont="1" applyBorder="1" applyProtection="1">
      <protection locked="0"/>
    </xf>
    <xf numFmtId="167" fontId="4" fillId="0" borderId="0" xfId="0" applyNumberFormat="1" applyFont="1" applyProtection="1">
      <protection locked="0"/>
    </xf>
    <xf numFmtId="168" fontId="4" fillId="0" borderId="4" xfId="4" applyNumberFormat="1" applyFont="1" applyBorder="1" applyProtection="1"/>
    <xf numFmtId="49" fontId="7" fillId="0" borderId="16" xfId="1" applyNumberFormat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/>
      <protection locked="0"/>
    </xf>
    <xf numFmtId="169" fontId="1" fillId="0" borderId="11" xfId="1" applyNumberFormat="1" applyFont="1" applyBorder="1" applyProtection="1">
      <protection hidden="1"/>
    </xf>
    <xf numFmtId="5" fontId="1" fillId="0" borderId="11" xfId="4" applyNumberFormat="1" applyFont="1" applyBorder="1" applyAlignment="1" applyProtection="1">
      <alignment horizontal="right"/>
      <protection locked="0"/>
    </xf>
    <xf numFmtId="168" fontId="4" fillId="0" borderId="29" xfId="1" applyNumberFormat="1" applyFont="1" applyBorder="1" applyProtection="1"/>
    <xf numFmtId="168" fontId="4" fillId="0" borderId="4" xfId="1" applyNumberFormat="1" applyFont="1" applyBorder="1" applyProtection="1"/>
    <xf numFmtId="0" fontId="4" fillId="0" borderId="0" xfId="1" applyFont="1" applyProtection="1"/>
    <xf numFmtId="0" fontId="0" fillId="0" borderId="0" xfId="0" applyProtection="1"/>
    <xf numFmtId="0" fontId="3" fillId="0" borderId="0" xfId="1" applyFont="1" applyProtection="1"/>
    <xf numFmtId="0" fontId="5" fillId="0" borderId="13" xfId="1" applyFont="1" applyFill="1" applyBorder="1" applyAlignment="1" applyProtection="1">
      <alignment horizontal="center"/>
    </xf>
    <xf numFmtId="1" fontId="4" fillId="0" borderId="0" xfId="1" applyNumberFormat="1" applyFont="1" applyProtection="1"/>
    <xf numFmtId="0" fontId="7" fillId="0" borderId="0" xfId="1" applyFont="1" applyBorder="1" applyAlignment="1" applyProtection="1">
      <alignment horizontal="right"/>
    </xf>
    <xf numFmtId="1" fontId="9" fillId="0" borderId="0" xfId="1" applyNumberFormat="1" applyFont="1" applyProtection="1"/>
    <xf numFmtId="1" fontId="9" fillId="0" borderId="0" xfId="1" applyNumberFormat="1" applyFont="1" applyBorder="1" applyProtection="1"/>
    <xf numFmtId="0" fontId="4" fillId="0" borderId="0" xfId="0" applyFont="1" applyProtection="1"/>
    <xf numFmtId="0" fontId="4" fillId="0" borderId="4" xfId="1" applyFont="1" applyBorder="1" applyProtection="1"/>
    <xf numFmtId="0" fontId="4" fillId="0" borderId="27" xfId="1" applyFont="1" applyBorder="1" applyProtection="1"/>
    <xf numFmtId="0" fontId="4" fillId="0" borderId="5" xfId="1" applyFont="1" applyBorder="1" applyProtection="1"/>
    <xf numFmtId="0" fontId="4" fillId="0" borderId="30" xfId="1" applyFont="1" applyBorder="1" applyProtection="1"/>
    <xf numFmtId="0" fontId="3" fillId="0" borderId="0" xfId="1" applyFont="1" applyBorder="1" applyProtection="1"/>
    <xf numFmtId="0" fontId="5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7" fillId="0" borderId="1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8" fillId="0" borderId="7" xfId="1" applyFont="1" applyFill="1" applyBorder="1" applyAlignment="1" applyProtection="1">
      <alignment horizontal="center"/>
    </xf>
    <xf numFmtId="166" fontId="4" fillId="0" borderId="11" xfId="1" applyNumberFormat="1" applyFont="1" applyBorder="1" applyAlignment="1" applyProtection="1">
      <alignment horizontal="center"/>
    </xf>
    <xf numFmtId="167" fontId="4" fillId="0" borderId="1" xfId="1" applyNumberFormat="1" applyFont="1" applyBorder="1" applyProtection="1"/>
    <xf numFmtId="9" fontId="4" fillId="0" borderId="1" xfId="2" applyNumberFormat="1" applyFont="1" applyBorder="1" applyAlignment="1" applyProtection="1">
      <alignment horizontal="center"/>
    </xf>
    <xf numFmtId="169" fontId="1" fillId="0" borderId="11" xfId="1" applyNumberFormat="1" applyFont="1" applyBorder="1" applyAlignment="1" applyProtection="1"/>
    <xf numFmtId="0" fontId="1" fillId="0" borderId="0" xfId="3" applyProtection="1"/>
    <xf numFmtId="0" fontId="1" fillId="0" borderId="0" xfId="0" applyFont="1" applyProtection="1"/>
    <xf numFmtId="0" fontId="4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right"/>
    </xf>
    <xf numFmtId="0" fontId="4" fillId="0" borderId="0" xfId="1" applyFont="1" applyBorder="1" applyProtection="1"/>
    <xf numFmtId="164" fontId="4" fillId="0" borderId="0" xfId="1" applyNumberFormat="1" applyFont="1" applyProtection="1"/>
    <xf numFmtId="0" fontId="6" fillId="0" borderId="0" xfId="1" applyFont="1" applyBorder="1" applyProtection="1"/>
    <xf numFmtId="0" fontId="4" fillId="0" borderId="0" xfId="1" applyFont="1" applyBorder="1" applyAlignment="1" applyProtection="1"/>
    <xf numFmtId="0" fontId="9" fillId="0" borderId="0" xfId="1" applyFont="1" applyBorder="1" applyProtection="1"/>
    <xf numFmtId="164" fontId="9" fillId="0" borderId="0" xfId="1" applyNumberFormat="1" applyFont="1" applyProtection="1"/>
    <xf numFmtId="1" fontId="9" fillId="0" borderId="0" xfId="1" applyNumberFormat="1" applyFont="1" applyBorder="1" applyAlignment="1" applyProtection="1">
      <alignment horizontal="left"/>
    </xf>
    <xf numFmtId="0" fontId="9" fillId="0" borderId="0" xfId="1" applyFont="1" applyBorder="1" applyAlignment="1" applyProtection="1"/>
    <xf numFmtId="15" fontId="9" fillId="0" borderId="0" xfId="1" applyNumberFormat="1" applyFont="1" applyBorder="1" applyAlignment="1" applyProtection="1">
      <alignment horizontal="left"/>
    </xf>
    <xf numFmtId="0" fontId="9" fillId="0" borderId="25" xfId="1" applyFont="1" applyBorder="1" applyAlignment="1" applyProtection="1"/>
    <xf numFmtId="0" fontId="5" fillId="0" borderId="2" xfId="1" applyFont="1" applyFill="1" applyBorder="1" applyAlignment="1" applyProtection="1">
      <alignment horizontal="center"/>
    </xf>
    <xf numFmtId="14" fontId="7" fillId="0" borderId="0" xfId="1" applyNumberFormat="1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Border="1" applyProtection="1"/>
    <xf numFmtId="49" fontId="7" fillId="0" borderId="36" xfId="1" applyNumberFormat="1" applyFont="1" applyFill="1" applyBorder="1" applyAlignment="1" applyProtection="1">
      <alignment horizontal="center"/>
    </xf>
    <xf numFmtId="14" fontId="7" fillId="0" borderId="36" xfId="1" applyNumberFormat="1" applyFont="1" applyFill="1" applyBorder="1" applyAlignment="1" applyProtection="1">
      <alignment horizontal="center"/>
    </xf>
    <xf numFmtId="0" fontId="4" fillId="0" borderId="36" xfId="1" applyFont="1" applyBorder="1" applyProtection="1"/>
    <xf numFmtId="0" fontId="0" fillId="0" borderId="25" xfId="0" applyBorder="1" applyProtection="1"/>
    <xf numFmtId="166" fontId="7" fillId="0" borderId="23" xfId="1" applyNumberFormat="1" applyFont="1" applyFill="1" applyBorder="1" applyAlignment="1" applyProtection="1">
      <alignment horizontal="center"/>
    </xf>
    <xf numFmtId="49" fontId="7" fillId="0" borderId="5" xfId="1" applyNumberFormat="1" applyFont="1" applyFill="1" applyBorder="1" applyAlignment="1" applyProtection="1">
      <alignment horizontal="center"/>
    </xf>
    <xf numFmtId="166" fontId="7" fillId="0" borderId="5" xfId="1" applyNumberFormat="1" applyFont="1" applyFill="1" applyBorder="1" applyAlignment="1" applyProtection="1">
      <alignment horizontal="center"/>
    </xf>
    <xf numFmtId="49" fontId="7" fillId="0" borderId="22" xfId="1" applyNumberFormat="1" applyFont="1" applyFill="1" applyBorder="1" applyAlignment="1" applyProtection="1">
      <alignment horizontal="center"/>
    </xf>
    <xf numFmtId="49" fontId="7" fillId="0" borderId="37" xfId="1" applyNumberFormat="1" applyFont="1" applyFill="1" applyBorder="1" applyAlignment="1" applyProtection="1">
      <alignment horizontal="center"/>
    </xf>
    <xf numFmtId="49" fontId="7" fillId="0" borderId="23" xfId="1" applyNumberFormat="1" applyFont="1" applyFill="1" applyBorder="1" applyAlignment="1" applyProtection="1">
      <alignment horizontal="center"/>
    </xf>
    <xf numFmtId="0" fontId="5" fillId="0" borderId="33" xfId="0" applyFont="1" applyFill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center"/>
    </xf>
    <xf numFmtId="0" fontId="5" fillId="0" borderId="38" xfId="1" applyFont="1" applyFill="1" applyBorder="1" applyAlignment="1" applyProtection="1">
      <alignment horizontal="center"/>
    </xf>
    <xf numFmtId="14" fontId="7" fillId="0" borderId="25" xfId="1" applyNumberFormat="1" applyFont="1" applyFill="1" applyBorder="1" applyAlignment="1" applyProtection="1">
      <alignment horizontal="center"/>
    </xf>
    <xf numFmtId="49" fontId="7" fillId="0" borderId="16" xfId="1" applyNumberFormat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166" fontId="7" fillId="0" borderId="36" xfId="1" applyNumberFormat="1" applyFont="1" applyFill="1" applyBorder="1" applyAlignment="1" applyProtection="1">
      <alignment horizontal="center"/>
    </xf>
    <xf numFmtId="49" fontId="7" fillId="0" borderId="32" xfId="1" applyNumberFormat="1" applyFont="1" applyFill="1" applyBorder="1" applyAlignment="1" applyProtection="1">
      <alignment horizontal="center"/>
    </xf>
    <xf numFmtId="49" fontId="5" fillId="0" borderId="20" xfId="1" applyNumberFormat="1" applyFont="1" applyFill="1" applyBorder="1" applyAlignment="1" applyProtection="1">
      <alignment horizontal="center"/>
    </xf>
    <xf numFmtId="49" fontId="5" fillId="0" borderId="24" xfId="1" applyNumberFormat="1" applyFont="1" applyFill="1" applyBorder="1" applyAlignment="1" applyProtection="1">
      <alignment horizontal="center"/>
    </xf>
    <xf numFmtId="49" fontId="5" fillId="0" borderId="8" xfId="1" applyNumberFormat="1" applyFont="1" applyFill="1" applyBorder="1" applyAlignment="1" applyProtection="1">
      <alignment horizontal="center"/>
    </xf>
    <xf numFmtId="49" fontId="7" fillId="0" borderId="16" xfId="1" applyNumberFormat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166" fontId="4" fillId="0" borderId="12" xfId="1" applyNumberFormat="1" applyFont="1" applyBorder="1" applyAlignment="1" applyProtection="1">
      <alignment horizontal="center"/>
    </xf>
    <xf numFmtId="167" fontId="4" fillId="0" borderId="12" xfId="1" applyNumberFormat="1" applyFont="1" applyBorder="1" applyProtection="1"/>
    <xf numFmtId="9" fontId="4" fillId="0" borderId="12" xfId="2" applyNumberFormat="1" applyFont="1" applyBorder="1" applyAlignment="1" applyProtection="1">
      <alignment horizontal="center"/>
    </xf>
    <xf numFmtId="169" fontId="1" fillId="0" borderId="12" xfId="1" applyNumberFormat="1" applyFont="1" applyBorder="1" applyAlignment="1" applyProtection="1"/>
    <xf numFmtId="169" fontId="1" fillId="0" borderId="12" xfId="1" applyNumberFormat="1" applyFont="1" applyBorder="1" applyProtection="1">
      <protection hidden="1"/>
    </xf>
    <xf numFmtId="0" fontId="5" fillId="0" borderId="13" xfId="1" applyNumberFormat="1" applyFont="1" applyFill="1" applyBorder="1" applyAlignment="1" applyProtection="1">
      <alignment horizontal="center"/>
    </xf>
    <xf numFmtId="0" fontId="5" fillId="0" borderId="14" xfId="1" applyNumberFormat="1" applyFont="1" applyFill="1" applyBorder="1" applyAlignment="1" applyProtection="1">
      <alignment horizontal="center"/>
    </xf>
    <xf numFmtId="0" fontId="5" fillId="0" borderId="15" xfId="1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/>
    <xf numFmtId="0" fontId="5" fillId="0" borderId="44" xfId="1" applyFont="1" applyFill="1" applyBorder="1" applyAlignment="1" applyProtection="1"/>
    <xf numFmtId="0" fontId="5" fillId="0" borderId="28" xfId="1" applyFont="1" applyFill="1" applyBorder="1" applyAlignment="1" applyProtection="1"/>
    <xf numFmtId="0" fontId="4" fillId="0" borderId="25" xfId="1" applyFont="1" applyBorder="1" applyProtection="1">
      <protection locked="0"/>
    </xf>
    <xf numFmtId="0" fontId="4" fillId="0" borderId="25" xfId="1" applyFont="1" applyBorder="1" applyProtection="1"/>
    <xf numFmtId="0" fontId="3" fillId="0" borderId="25" xfId="1" applyFont="1" applyBorder="1" applyProtection="1"/>
    <xf numFmtId="14" fontId="9" fillId="0" borderId="16" xfId="1" applyNumberFormat="1" applyFont="1" applyFill="1" applyBorder="1" applyAlignment="1" applyProtection="1">
      <alignment horizontal="center"/>
      <protection locked="0"/>
    </xf>
    <xf numFmtId="1" fontId="12" fillId="0" borderId="0" xfId="1" applyNumberFormat="1" applyFont="1" applyAlignment="1" applyProtection="1">
      <alignment horizontal="left"/>
    </xf>
    <xf numFmtId="0" fontId="13" fillId="0" borderId="0" xfId="0" applyFont="1" applyAlignment="1">
      <alignment vertical="center"/>
    </xf>
    <xf numFmtId="0" fontId="1" fillId="0" borderId="0" xfId="0" applyNumberFormat="1" applyFont="1" applyProtection="1"/>
    <xf numFmtId="0" fontId="3" fillId="2" borderId="0" xfId="1" applyFont="1" applyFill="1" applyBorder="1" applyProtection="1"/>
    <xf numFmtId="0" fontId="0" fillId="2" borderId="3" xfId="0" applyFill="1" applyBorder="1" applyProtection="1"/>
    <xf numFmtId="0" fontId="4" fillId="2" borderId="0" xfId="1" applyFont="1" applyFill="1" applyBorder="1" applyAlignment="1" applyProtection="1">
      <alignment horizontal="right"/>
    </xf>
    <xf numFmtId="0" fontId="4" fillId="2" borderId="3" xfId="1" applyFont="1" applyFill="1" applyBorder="1" applyProtection="1"/>
    <xf numFmtId="0" fontId="4" fillId="2" borderId="0" xfId="1" applyFont="1" applyFill="1" applyBorder="1" applyProtection="1"/>
    <xf numFmtId="0" fontId="6" fillId="2" borderId="3" xfId="1" applyFont="1" applyFill="1" applyBorder="1" applyProtection="1"/>
    <xf numFmtId="0" fontId="6" fillId="2" borderId="0" xfId="1" applyFont="1" applyFill="1" applyBorder="1" applyProtection="1"/>
    <xf numFmtId="0" fontId="10" fillId="2" borderId="3" xfId="1" applyFont="1" applyFill="1" applyBorder="1" applyProtection="1"/>
    <xf numFmtId="0" fontId="9" fillId="2" borderId="0" xfId="1" applyFont="1" applyFill="1" applyBorder="1" applyProtection="1"/>
    <xf numFmtId="15" fontId="9" fillId="2" borderId="3" xfId="1" applyNumberFormat="1" applyFont="1" applyFill="1" applyBorder="1" applyAlignment="1" applyProtection="1">
      <alignment horizontal="left"/>
    </xf>
    <xf numFmtId="15" fontId="9" fillId="2" borderId="0" xfId="1" applyNumberFormat="1" applyFont="1" applyFill="1" applyBorder="1" applyAlignment="1" applyProtection="1">
      <alignment horizontal="left"/>
    </xf>
    <xf numFmtId="0" fontId="5" fillId="2" borderId="9" xfId="1" applyFont="1" applyFill="1" applyBorder="1" applyProtection="1"/>
    <xf numFmtId="0" fontId="5" fillId="2" borderId="9" xfId="1" applyFont="1" applyFill="1" applyBorder="1" applyAlignment="1" applyProtection="1">
      <alignment horizontal="center"/>
    </xf>
    <xf numFmtId="0" fontId="7" fillId="2" borderId="33" xfId="1" applyFont="1" applyFill="1" applyBorder="1" applyProtection="1"/>
    <xf numFmtId="166" fontId="7" fillId="2" borderId="33" xfId="1" applyNumberFormat="1" applyFont="1" applyFill="1" applyBorder="1" applyAlignment="1" applyProtection="1">
      <alignment horizontal="center"/>
    </xf>
    <xf numFmtId="0" fontId="7" fillId="2" borderId="36" xfId="1" applyFont="1" applyFill="1" applyBorder="1" applyProtection="1"/>
    <xf numFmtId="166" fontId="7" fillId="2" borderId="36" xfId="1" applyNumberFormat="1" applyFont="1" applyFill="1" applyBorder="1" applyAlignment="1" applyProtection="1">
      <alignment horizontal="center"/>
    </xf>
    <xf numFmtId="0" fontId="0" fillId="2" borderId="25" xfId="0" applyFill="1" applyBorder="1" applyProtection="1"/>
    <xf numFmtId="0" fontId="7" fillId="2" borderId="0" xfId="1" applyFont="1" applyFill="1" applyBorder="1" applyProtection="1"/>
    <xf numFmtId="166" fontId="7" fillId="2" borderId="0" xfId="1" applyNumberFormat="1" applyFont="1" applyFill="1" applyBorder="1" applyAlignment="1" applyProtection="1">
      <alignment horizontal="center"/>
    </xf>
    <xf numFmtId="0" fontId="7" fillId="2" borderId="7" xfId="1" applyFont="1" applyFill="1" applyBorder="1" applyProtection="1"/>
    <xf numFmtId="166" fontId="7" fillId="2" borderId="7" xfId="1" applyNumberFormat="1" applyFont="1" applyFill="1" applyBorder="1" applyAlignment="1" applyProtection="1">
      <alignment horizontal="center"/>
    </xf>
    <xf numFmtId="0" fontId="4" fillId="2" borderId="0" xfId="0" applyFont="1" applyFill="1" applyProtection="1"/>
    <xf numFmtId="0" fontId="7" fillId="2" borderId="22" xfId="1" applyFont="1" applyFill="1" applyBorder="1" applyProtection="1"/>
    <xf numFmtId="166" fontId="7" fillId="2" borderId="23" xfId="1" applyNumberFormat="1" applyFont="1" applyFill="1" applyBorder="1" applyAlignment="1" applyProtection="1">
      <alignment horizontal="center"/>
    </xf>
    <xf numFmtId="0" fontId="0" fillId="2" borderId="0" xfId="0" applyFill="1" applyProtection="1"/>
    <xf numFmtId="0" fontId="7" fillId="2" borderId="6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left"/>
    </xf>
    <xf numFmtId="166" fontId="7" fillId="2" borderId="22" xfId="1" applyNumberFormat="1" applyFont="1" applyFill="1" applyBorder="1" applyAlignment="1" applyProtection="1">
      <alignment horizontal="center"/>
    </xf>
    <xf numFmtId="0" fontId="4" fillId="2" borderId="10" xfId="1" applyNumberFormat="1" applyFont="1" applyFill="1" applyBorder="1" applyAlignment="1" applyProtection="1">
      <alignment horizontal="left"/>
    </xf>
    <xf numFmtId="0" fontId="4" fillId="2" borderId="0" xfId="1" applyFont="1" applyFill="1" applyProtection="1"/>
    <xf numFmtId="0" fontId="1" fillId="2" borderId="10" xfId="1" applyNumberFormat="1" applyFont="1" applyFill="1" applyBorder="1" applyAlignment="1" applyProtection="1"/>
    <xf numFmtId="0" fontId="4" fillId="2" borderId="0" xfId="1" applyFont="1" applyFill="1" applyBorder="1" applyAlignment="1" applyProtection="1"/>
    <xf numFmtId="1" fontId="9" fillId="2" borderId="0" xfId="1" applyNumberFormat="1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/>
    <xf numFmtId="0" fontId="9" fillId="2" borderId="25" xfId="1" applyFont="1" applyFill="1" applyBorder="1" applyAlignment="1" applyProtection="1"/>
    <xf numFmtId="0" fontId="5" fillId="2" borderId="28" xfId="1" applyFont="1" applyFill="1" applyBorder="1" applyAlignment="1" applyProtection="1">
      <alignment horizontal="center"/>
    </xf>
    <xf numFmtId="14" fontId="7" fillId="2" borderId="32" xfId="1" applyNumberFormat="1" applyFont="1" applyFill="1" applyBorder="1" applyAlignment="1" applyProtection="1">
      <alignment horizontal="center"/>
    </xf>
    <xf numFmtId="14" fontId="7" fillId="2" borderId="36" xfId="1" applyNumberFormat="1" applyFont="1" applyFill="1" applyBorder="1" applyAlignment="1" applyProtection="1">
      <alignment horizontal="center"/>
    </xf>
    <xf numFmtId="0" fontId="13" fillId="2" borderId="0" xfId="0" applyFont="1" applyFill="1"/>
    <xf numFmtId="14" fontId="7" fillId="2" borderId="30" xfId="1" applyNumberFormat="1" applyFont="1" applyFill="1" applyBorder="1" applyAlignment="1" applyProtection="1">
      <alignment horizontal="center"/>
    </xf>
    <xf numFmtId="0" fontId="9" fillId="0" borderId="3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5" fillId="0" borderId="45" xfId="1" applyFont="1" applyFill="1" applyBorder="1" applyAlignment="1" applyProtection="1">
      <alignment horizontal="center"/>
      <protection locked="0"/>
    </xf>
    <xf numFmtId="0" fontId="1" fillId="0" borderId="3" xfId="0" applyFont="1" applyBorder="1" applyProtection="1"/>
    <xf numFmtId="0" fontId="0" fillId="0" borderId="4" xfId="0" applyBorder="1" applyProtection="1"/>
    <xf numFmtId="0" fontId="9" fillId="0" borderId="43" xfId="1" applyNumberFormat="1" applyFont="1" applyBorder="1" applyAlignment="1" applyProtection="1">
      <alignment horizontal="center" vertical="center"/>
    </xf>
    <xf numFmtId="0" fontId="9" fillId="0" borderId="36" xfId="1" applyNumberFormat="1" applyFont="1" applyBorder="1" applyAlignment="1" applyProtection="1">
      <alignment horizontal="center" vertical="center"/>
    </xf>
    <xf numFmtId="0" fontId="9" fillId="0" borderId="29" xfId="1" applyNumberFormat="1" applyFont="1" applyBorder="1" applyAlignment="1" applyProtection="1">
      <alignment horizontal="center" vertical="center"/>
    </xf>
    <xf numFmtId="0" fontId="9" fillId="0" borderId="3" xfId="1" applyNumberFormat="1" applyFont="1" applyBorder="1" applyAlignment="1" applyProtection="1">
      <alignment horizontal="center" vertical="center"/>
    </xf>
    <xf numFmtId="0" fontId="9" fillId="0" borderId="0" xfId="1" applyNumberFormat="1" applyFont="1" applyBorder="1" applyAlignment="1" applyProtection="1">
      <alignment horizontal="center" vertical="center"/>
    </xf>
    <xf numFmtId="0" fontId="9" fillId="0" borderId="4" xfId="1" applyNumberFormat="1" applyFont="1" applyBorder="1" applyAlignment="1" applyProtection="1">
      <alignment horizontal="center" vertical="center"/>
    </xf>
    <xf numFmtId="0" fontId="9" fillId="0" borderId="1" xfId="1" applyNumberFormat="1" applyFont="1" applyBorder="1" applyAlignment="1" applyProtection="1">
      <alignment horizontal="center" vertical="center"/>
    </xf>
    <xf numFmtId="0" fontId="9" fillId="0" borderId="2" xfId="1" applyNumberFormat="1" applyFont="1" applyBorder="1" applyAlignment="1" applyProtection="1">
      <alignment horizontal="center" vertical="center"/>
    </xf>
    <xf numFmtId="0" fontId="9" fillId="0" borderId="10" xfId="1" applyNumberFormat="1" applyFont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24" xfId="1" applyFont="1" applyFill="1" applyBorder="1" applyAlignment="1" applyProtection="1">
      <alignment horizontal="center"/>
    </xf>
    <xf numFmtId="49" fontId="5" fillId="0" borderId="20" xfId="1" applyNumberFormat="1" applyFont="1" applyFill="1" applyBorder="1" applyAlignment="1" applyProtection="1">
      <alignment horizontal="center"/>
    </xf>
    <xf numFmtId="49" fontId="5" fillId="0" borderId="24" xfId="1" applyNumberFormat="1" applyFont="1" applyFill="1" applyBorder="1" applyAlignment="1" applyProtection="1">
      <alignment horizontal="center"/>
    </xf>
    <xf numFmtId="49" fontId="5" fillId="0" borderId="8" xfId="1" applyNumberFormat="1" applyFont="1" applyFill="1" applyBorder="1" applyAlignment="1" applyProtection="1">
      <alignment horizontal="center"/>
    </xf>
    <xf numFmtId="166" fontId="7" fillId="0" borderId="18" xfId="1" applyNumberFormat="1" applyFont="1" applyFill="1" applyBorder="1" applyAlignment="1" applyProtection="1">
      <alignment horizontal="center"/>
    </xf>
    <xf numFmtId="166" fontId="7" fillId="0" borderId="19" xfId="1" applyNumberFormat="1" applyFont="1" applyFill="1" applyBorder="1" applyAlignment="1" applyProtection="1">
      <alignment horizontal="center"/>
    </xf>
    <xf numFmtId="166" fontId="7" fillId="0" borderId="26" xfId="1" applyNumberFormat="1" applyFont="1" applyFill="1" applyBorder="1" applyAlignment="1" applyProtection="1">
      <alignment horizontal="center"/>
    </xf>
    <xf numFmtId="0" fontId="9" fillId="0" borderId="18" xfId="1" applyNumberFormat="1" applyFont="1" applyFill="1" applyBorder="1" applyAlignment="1" applyProtection="1">
      <alignment horizontal="center"/>
    </xf>
    <xf numFmtId="0" fontId="9" fillId="0" borderId="26" xfId="1" applyNumberFormat="1" applyFont="1" applyFill="1" applyBorder="1" applyAlignment="1" applyProtection="1">
      <alignment horizontal="center"/>
    </xf>
    <xf numFmtId="0" fontId="9" fillId="0" borderId="19" xfId="1" applyNumberFormat="1" applyFont="1" applyFill="1" applyBorder="1" applyAlignment="1" applyProtection="1">
      <alignment horizontal="center"/>
    </xf>
    <xf numFmtId="0" fontId="4" fillId="2" borderId="12" xfId="1" applyFont="1" applyFill="1" applyBorder="1" applyAlignment="1" applyProtection="1">
      <alignment horizontal="left"/>
    </xf>
    <xf numFmtId="0" fontId="5" fillId="2" borderId="5" xfId="1" applyFont="1" applyFill="1" applyBorder="1" applyAlignment="1" applyProtection="1">
      <alignment horizontal="center" wrapText="1"/>
    </xf>
    <xf numFmtId="0" fontId="5" fillId="2" borderId="33" xfId="1" applyFont="1" applyFill="1" applyBorder="1" applyAlignment="1" applyProtection="1">
      <alignment horizontal="center" wrapText="1"/>
    </xf>
    <xf numFmtId="0" fontId="5" fillId="2" borderId="7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33" xfId="1" applyFont="1" applyFill="1" applyBorder="1" applyAlignment="1" applyProtection="1">
      <alignment horizontal="center" wrapText="1"/>
    </xf>
    <xf numFmtId="0" fontId="5" fillId="0" borderId="7" xfId="1" applyFont="1" applyFill="1" applyBorder="1" applyAlignment="1" applyProtection="1">
      <alignment horizontal="center" wrapText="1"/>
    </xf>
    <xf numFmtId="0" fontId="5" fillId="0" borderId="5" xfId="1" applyFont="1" applyBorder="1" applyAlignment="1" applyProtection="1">
      <alignment horizontal="center" wrapText="1"/>
    </xf>
    <xf numFmtId="0" fontId="5" fillId="0" borderId="33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7" fillId="2" borderId="31" xfId="1" applyFont="1" applyFill="1" applyBorder="1" applyAlignment="1" applyProtection="1">
      <alignment horizontal="left"/>
    </xf>
    <xf numFmtId="0" fontId="7" fillId="2" borderId="32" xfId="1" applyFont="1" applyFill="1" applyBorder="1" applyAlignment="1" applyProtection="1">
      <alignment horizontal="left"/>
    </xf>
    <xf numFmtId="0" fontId="7" fillId="2" borderId="6" xfId="1" applyFont="1" applyFill="1" applyBorder="1" applyAlignment="1" applyProtection="1">
      <alignment horizontal="left"/>
    </xf>
    <xf numFmtId="0" fontId="7" fillId="2" borderId="16" xfId="1" applyFont="1" applyFill="1" applyBorder="1" applyAlignment="1" applyProtection="1">
      <alignment horizontal="left"/>
    </xf>
    <xf numFmtId="0" fontId="7" fillId="0" borderId="31" xfId="1" applyFont="1" applyFill="1" applyBorder="1" applyAlignment="1" applyProtection="1">
      <alignment horizontal="center"/>
    </xf>
    <xf numFmtId="0" fontId="7" fillId="0" borderId="32" xfId="1" applyFont="1" applyFill="1" applyBorder="1" applyAlignment="1" applyProtection="1">
      <alignment horizontal="center"/>
    </xf>
    <xf numFmtId="0" fontId="5" fillId="0" borderId="3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2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 wrapText="1"/>
    </xf>
    <xf numFmtId="0" fontId="5" fillId="0" borderId="25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horizontal="left"/>
    </xf>
    <xf numFmtId="166" fontId="7" fillId="0" borderId="34" xfId="1" applyNumberFormat="1" applyFont="1" applyFill="1" applyBorder="1" applyAlignment="1" applyProtection="1">
      <alignment horizontal="center"/>
    </xf>
    <xf numFmtId="166" fontId="7" fillId="0" borderId="35" xfId="1" applyNumberFormat="1" applyFont="1" applyFill="1" applyBorder="1" applyAlignment="1" applyProtection="1">
      <alignment horizontal="center"/>
    </xf>
    <xf numFmtId="166" fontId="7" fillId="0" borderId="36" xfId="1" applyNumberFormat="1" applyFont="1" applyFill="1" applyBorder="1" applyAlignment="1" applyProtection="1">
      <alignment horizontal="center"/>
    </xf>
    <xf numFmtId="0" fontId="9" fillId="0" borderId="31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9" fillId="0" borderId="32" xfId="1" applyNumberFormat="1" applyFont="1" applyFill="1" applyBorder="1" applyAlignment="1" applyProtection="1">
      <alignment horizontal="center"/>
    </xf>
    <xf numFmtId="0" fontId="9" fillId="0" borderId="43" xfId="1" applyFont="1" applyBorder="1" applyAlignment="1" applyProtection="1">
      <alignment horizontal="center" vertical="center"/>
    </xf>
    <xf numFmtId="0" fontId="9" fillId="0" borderId="36" xfId="1" applyFont="1" applyBorder="1" applyAlignment="1" applyProtection="1">
      <alignment horizontal="center" vertical="center"/>
    </xf>
    <xf numFmtId="0" fontId="9" fillId="0" borderId="29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7" fillId="2" borderId="22" xfId="1" applyFont="1" applyFill="1" applyBorder="1" applyAlignment="1" applyProtection="1">
      <alignment horizontal="left"/>
    </xf>
    <xf numFmtId="0" fontId="7" fillId="2" borderId="23" xfId="1" applyFont="1" applyFill="1" applyBorder="1" applyAlignment="1" applyProtection="1">
      <alignment horizontal="left"/>
    </xf>
    <xf numFmtId="0" fontId="7" fillId="0" borderId="22" xfId="1" applyFont="1" applyFill="1" applyBorder="1" applyAlignment="1" applyProtection="1">
      <alignment horizontal="center"/>
    </xf>
    <xf numFmtId="0" fontId="7" fillId="0" borderId="23" xfId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wrapText="1"/>
    </xf>
    <xf numFmtId="49" fontId="9" fillId="0" borderId="18" xfId="1" applyNumberFormat="1" applyFont="1" applyFill="1" applyBorder="1" applyAlignment="1" applyProtection="1">
      <alignment horizontal="center" vertical="center"/>
      <protection locked="0"/>
    </xf>
    <xf numFmtId="49" fontId="9" fillId="0" borderId="26" xfId="1" applyNumberFormat="1" applyFont="1" applyFill="1" applyBorder="1" applyAlignment="1" applyProtection="1">
      <alignment horizontal="center" vertical="center"/>
      <protection locked="0"/>
    </xf>
    <xf numFmtId="49" fontId="9" fillId="0" borderId="19" xfId="1" applyNumberFormat="1" applyFont="1" applyFill="1" applyBorder="1" applyAlignment="1" applyProtection="1">
      <alignment horizontal="center" vertical="center"/>
      <protection locked="0"/>
    </xf>
    <xf numFmtId="0" fontId="1" fillId="0" borderId="21" xfId="1" applyFont="1" applyBorder="1" applyAlignment="1" applyProtection="1">
      <alignment horizontal="left"/>
      <protection locked="0"/>
    </xf>
    <xf numFmtId="0" fontId="1" fillId="0" borderId="17" xfId="1" applyFont="1" applyBorder="1" applyAlignment="1" applyProtection="1">
      <alignment horizontal="left"/>
      <protection locked="0"/>
    </xf>
    <xf numFmtId="166" fontId="9" fillId="0" borderId="18" xfId="1" applyNumberFormat="1" applyFont="1" applyFill="1" applyBorder="1" applyAlignment="1" applyProtection="1">
      <alignment horizontal="center"/>
      <protection locked="0"/>
    </xf>
    <xf numFmtId="166" fontId="9" fillId="0" borderId="19" xfId="1" applyNumberFormat="1" applyFont="1" applyFill="1" applyBorder="1" applyAlignment="1" applyProtection="1">
      <alignment horizontal="center"/>
      <protection locked="0"/>
    </xf>
    <xf numFmtId="166" fontId="7" fillId="0" borderId="18" xfId="1" applyNumberFormat="1" applyFont="1" applyFill="1" applyBorder="1" applyAlignment="1" applyProtection="1">
      <alignment horizontal="center"/>
      <protection locked="0"/>
    </xf>
    <xf numFmtId="166" fontId="7" fillId="0" borderId="26" xfId="1" applyNumberFormat="1" applyFont="1" applyFill="1" applyBorder="1" applyAlignment="1" applyProtection="1">
      <alignment horizontal="center"/>
      <protection locked="0"/>
    </xf>
    <xf numFmtId="0" fontId="5" fillId="0" borderId="20" xfId="1" applyFont="1" applyFill="1" applyBorder="1" applyAlignment="1" applyProtection="1">
      <alignment horizontal="center"/>
      <protection locked="0"/>
    </xf>
    <xf numFmtId="0" fontId="5" fillId="0" borderId="24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center"/>
      <protection locked="0"/>
    </xf>
    <xf numFmtId="0" fontId="9" fillId="0" borderId="43" xfId="1" applyFont="1" applyBorder="1" applyAlignment="1" applyProtection="1">
      <alignment horizontal="center" vertical="center" wrapText="1"/>
      <protection locked="0"/>
    </xf>
    <xf numFmtId="0" fontId="9" fillId="0" borderId="36" xfId="1" applyFont="1" applyBorder="1" applyAlignment="1" applyProtection="1">
      <alignment horizontal="center" vertical="center" wrapText="1"/>
      <protection locked="0"/>
    </xf>
    <xf numFmtId="0" fontId="9" fillId="0" borderId="29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7" fillId="0" borderId="22" xfId="1" applyFont="1" applyFill="1" applyBorder="1" applyAlignment="1" applyProtection="1">
      <alignment horizontal="center"/>
      <protection locked="0"/>
    </xf>
    <xf numFmtId="0" fontId="7" fillId="0" borderId="23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center" wrapText="1"/>
      <protection locked="0"/>
    </xf>
    <xf numFmtId="0" fontId="8" fillId="0" borderId="5" xfId="0" applyFont="1" applyFill="1" applyBorder="1" applyAlignment="1" applyProtection="1">
      <alignment horizontal="center" wrapText="1"/>
      <protection locked="0"/>
    </xf>
    <xf numFmtId="0" fontId="8" fillId="0" borderId="7" xfId="0" applyFont="1" applyFill="1" applyBorder="1" applyAlignment="1" applyProtection="1">
      <alignment horizontal="center" wrapText="1"/>
      <protection locked="0"/>
    </xf>
    <xf numFmtId="0" fontId="1" fillId="0" borderId="41" xfId="1" applyFont="1" applyBorder="1" applyAlignment="1" applyProtection="1">
      <alignment horizontal="left"/>
      <protection locked="0"/>
    </xf>
    <xf numFmtId="0" fontId="4" fillId="0" borderId="42" xfId="1" applyFont="1" applyBorder="1" applyAlignment="1" applyProtection="1">
      <alignment horizontal="left"/>
      <protection locked="0"/>
    </xf>
    <xf numFmtId="0" fontId="7" fillId="0" borderId="22" xfId="1" applyFont="1" applyFill="1" applyBorder="1" applyAlignment="1" applyProtection="1">
      <alignment horizontal="left"/>
      <protection locked="0"/>
    </xf>
    <xf numFmtId="0" fontId="7" fillId="0" borderId="23" xfId="1" applyFont="1" applyFill="1" applyBorder="1" applyAlignment="1" applyProtection="1">
      <alignment horizontal="left"/>
      <protection locked="0"/>
    </xf>
    <xf numFmtId="0" fontId="7" fillId="0" borderId="6" xfId="1" applyFont="1" applyFill="1" applyBorder="1" applyAlignment="1" applyProtection="1">
      <alignment horizontal="left"/>
      <protection locked="0"/>
    </xf>
    <xf numFmtId="0" fontId="7" fillId="0" borderId="16" xfId="1" applyFont="1" applyFill="1" applyBorder="1" applyAlignment="1" applyProtection="1">
      <alignment horizontal="left"/>
      <protection locked="0"/>
    </xf>
  </cellXfs>
  <cellStyles count="5">
    <cellStyle name="Currency" xfId="4" builtinId="4"/>
    <cellStyle name="Normal" xfId="0" builtinId="0"/>
    <cellStyle name="Normal 2" xfId="3" xr:uid="{00000000-0005-0000-0000-000002000000}"/>
    <cellStyle name="Normal_farm_op" xfId="1" xr:uid="{00000000-0005-0000-0000-000003000000}"/>
    <cellStyle name="Percent" xfId="2" builtinId="5"/>
  </cellStyles>
  <dxfs count="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39</xdr:row>
          <xdr:rowOff>85725</xdr:rowOff>
        </xdr:from>
        <xdr:to>
          <xdr:col>10</xdr:col>
          <xdr:colOff>161925</xdr:colOff>
          <xdr:row>43</xdr:row>
          <xdr:rowOff>104775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39</xdr:row>
          <xdr:rowOff>85725</xdr:rowOff>
        </xdr:from>
        <xdr:to>
          <xdr:col>8</xdr:col>
          <xdr:colOff>133350</xdr:colOff>
          <xdr:row>43</xdr:row>
          <xdr:rowOff>104775</xdr:rowOff>
        </xdr:to>
        <xdr:sp macro="" textlink="">
          <xdr:nvSpPr>
            <xdr:cNvPr id="5123" name="CommandButton2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31751</xdr:colOff>
      <xdr:row>38</xdr:row>
      <xdr:rowOff>42333</xdr:rowOff>
    </xdr:from>
    <xdr:to>
      <xdr:col>8</xdr:col>
      <xdr:colOff>412751</xdr:colOff>
      <xdr:row>39</xdr:row>
      <xdr:rowOff>52916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466168" y="7641166"/>
          <a:ext cx="1936750" cy="201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Delete</a:t>
          </a:r>
          <a:r>
            <a:rPr lang="en-US" sz="1100" i="1" baseline="0"/>
            <a:t> action c</a:t>
          </a:r>
          <a:r>
            <a:rPr lang="en-US" sz="1100" i="1"/>
            <a:t>an't be reversed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D20"/>
  <sheetViews>
    <sheetView workbookViewId="0">
      <selection activeCell="E46" sqref="E46"/>
    </sheetView>
  </sheetViews>
  <sheetFormatPr defaultRowHeight="12.75" x14ac:dyDescent="0.2"/>
  <cols>
    <col min="1" max="1" width="8.140625" customWidth="1"/>
    <col min="2" max="2" width="7.85546875" customWidth="1"/>
  </cols>
  <sheetData>
    <row r="1" spans="1:3" x14ac:dyDescent="0.2">
      <c r="A1" t="s">
        <v>20</v>
      </c>
    </row>
    <row r="2" spans="1:3" x14ac:dyDescent="0.2">
      <c r="B2" t="s">
        <v>22</v>
      </c>
    </row>
    <row r="3" spans="1:3" x14ac:dyDescent="0.2">
      <c r="B3" t="s">
        <v>21</v>
      </c>
    </row>
    <row r="5" spans="1:3" x14ac:dyDescent="0.2">
      <c r="A5" t="s">
        <v>23</v>
      </c>
    </row>
    <row r="6" spans="1:3" x14ac:dyDescent="0.2">
      <c r="B6" t="s">
        <v>24</v>
      </c>
    </row>
    <row r="7" spans="1:3" x14ac:dyDescent="0.2">
      <c r="B7" t="s">
        <v>25</v>
      </c>
    </row>
    <row r="8" spans="1:3" x14ac:dyDescent="0.2">
      <c r="B8" t="s">
        <v>26</v>
      </c>
    </row>
    <row r="9" spans="1:3" x14ac:dyDescent="0.2">
      <c r="B9" t="s">
        <v>27</v>
      </c>
    </row>
    <row r="10" spans="1:3" x14ac:dyDescent="0.2">
      <c r="B10" t="s">
        <v>28</v>
      </c>
    </row>
    <row r="11" spans="1:3" x14ac:dyDescent="0.2">
      <c r="C11" t="s">
        <v>29</v>
      </c>
    </row>
    <row r="12" spans="1:3" x14ac:dyDescent="0.2">
      <c r="B12" t="s">
        <v>30</v>
      </c>
    </row>
    <row r="13" spans="1:3" x14ac:dyDescent="0.2">
      <c r="B13" t="s">
        <v>31</v>
      </c>
    </row>
    <row r="15" spans="1:3" x14ac:dyDescent="0.2">
      <c r="A15" t="s">
        <v>32</v>
      </c>
    </row>
    <row r="16" spans="1:3" x14ac:dyDescent="0.2">
      <c r="B16" t="s">
        <v>33</v>
      </c>
    </row>
    <row r="17" spans="3:4" x14ac:dyDescent="0.2">
      <c r="C17" t="s">
        <v>34</v>
      </c>
    </row>
    <row r="18" spans="3:4" x14ac:dyDescent="0.2">
      <c r="D18" t="s">
        <v>35</v>
      </c>
    </row>
    <row r="19" spans="3:4" x14ac:dyDescent="0.2">
      <c r="D19" t="s">
        <v>36</v>
      </c>
    </row>
    <row r="20" spans="3:4" x14ac:dyDescent="0.2">
      <c r="D20" t="s">
        <v>37</v>
      </c>
    </row>
  </sheetData>
  <phoneticPr fontId="0" type="noConversion"/>
  <pageMargins left="0.75" right="0.75" top="1" bottom="1" header="0.5" footer="0.5"/>
  <pageSetup scale="84" orientation="portrait" r:id="rId1"/>
  <headerFooter alignWithMargins="0">
    <oddHeader xml:space="preserve">&amp;CFarms Operated Schedule Instructions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AF169"/>
  <sheetViews>
    <sheetView showGridLines="0" showZeros="0" zoomScale="90" zoomScaleNormal="90" workbookViewId="0">
      <selection activeCell="H29" sqref="H29"/>
    </sheetView>
  </sheetViews>
  <sheetFormatPr defaultRowHeight="12.75" x14ac:dyDescent="0.2"/>
  <cols>
    <col min="1" max="2" width="12.7109375" style="160" customWidth="1"/>
    <col min="3" max="3" width="9.85546875" style="160" customWidth="1"/>
    <col min="4" max="4" width="9.7109375" style="53" customWidth="1"/>
    <col min="5" max="6" width="10.7109375" style="53" customWidth="1"/>
    <col min="7" max="7" width="10" style="53" customWidth="1"/>
    <col min="8" max="14" width="11.7109375" style="53" customWidth="1"/>
    <col min="15" max="15" width="18.7109375" style="160" customWidth="1"/>
    <col min="16" max="16" width="15" style="53" customWidth="1"/>
    <col min="17" max="17" width="13.28515625" style="53" bestFit="1" customWidth="1"/>
    <col min="18" max="16384" width="9.140625" style="53"/>
  </cols>
  <sheetData>
    <row r="2" spans="1:32" ht="6.75" customHeight="1" thickBot="1" x14ac:dyDescent="0.25">
      <c r="A2" s="135"/>
      <c r="B2" s="135"/>
      <c r="C2" s="135"/>
      <c r="D2" s="65"/>
      <c r="E2" s="52"/>
      <c r="F2" s="52"/>
      <c r="G2" s="52"/>
      <c r="H2" s="52"/>
      <c r="J2" s="54"/>
      <c r="K2" s="52"/>
      <c r="L2" s="52"/>
      <c r="M2" s="52"/>
      <c r="N2" s="52"/>
      <c r="O2" s="165"/>
      <c r="P2" s="52"/>
      <c r="Q2" s="52"/>
      <c r="R2" s="52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2" ht="32.25" customHeight="1" x14ac:dyDescent="0.25">
      <c r="A3" s="239" t="s">
        <v>16</v>
      </c>
      <c r="B3" s="240"/>
      <c r="C3" s="241" t="s">
        <v>17</v>
      </c>
      <c r="D3" s="242"/>
      <c r="E3" s="66" t="s">
        <v>5</v>
      </c>
      <c r="F3" s="66" t="s">
        <v>7</v>
      </c>
      <c r="G3" s="67" t="s">
        <v>11</v>
      </c>
      <c r="H3" s="190" t="s">
        <v>0</v>
      </c>
      <c r="I3" s="192"/>
      <c r="J3" s="192"/>
      <c r="K3" s="192"/>
      <c r="L3" s="192"/>
      <c r="M3" s="192"/>
      <c r="N3" s="191"/>
      <c r="O3" s="203" t="s">
        <v>38</v>
      </c>
      <c r="P3" s="206" t="s">
        <v>46</v>
      </c>
      <c r="Q3" s="209" t="s">
        <v>39</v>
      </c>
      <c r="R3" s="52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ht="16.5" thickBot="1" x14ac:dyDescent="0.3">
      <c r="A4" s="214"/>
      <c r="B4" s="215"/>
      <c r="C4" s="161" t="s">
        <v>18</v>
      </c>
      <c r="D4" s="68" t="s">
        <v>19</v>
      </c>
      <c r="E4" s="69" t="s">
        <v>6</v>
      </c>
      <c r="F4" s="69" t="s">
        <v>6</v>
      </c>
      <c r="G4" s="70" t="s">
        <v>12</v>
      </c>
      <c r="H4" s="55">
        <f>+'Farms Operated Work Version'!H4</f>
        <v>2016</v>
      </c>
      <c r="I4" s="19">
        <f t="shared" ref="I4:N4" si="0">H4+1</f>
        <v>2017</v>
      </c>
      <c r="J4" s="19">
        <f t="shared" si="0"/>
        <v>2018</v>
      </c>
      <c r="K4" s="19">
        <f t="shared" si="0"/>
        <v>2019</v>
      </c>
      <c r="L4" s="19">
        <f t="shared" si="0"/>
        <v>2020</v>
      </c>
      <c r="M4" s="19">
        <f t="shared" si="0"/>
        <v>2021</v>
      </c>
      <c r="N4" s="20">
        <f t="shared" si="0"/>
        <v>2022</v>
      </c>
      <c r="O4" s="243"/>
      <c r="P4" s="208"/>
      <c r="Q4" s="211"/>
      <c r="R4" s="52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1:32" ht="15.75" customHeight="1" x14ac:dyDescent="0.2">
      <c r="A5" s="202">
        <f ca="1">INDIRECT("'Farms Operated Work Version'!A5:B5")</f>
        <v>0</v>
      </c>
      <c r="B5" s="202"/>
      <c r="C5" s="162">
        <f ca="1">INDIRECT("'Farms Operated Work Version'!C5")</f>
        <v>0</v>
      </c>
      <c r="D5" s="71">
        <f ca="1">INDIRECT("'Farms Operated Work Version'!D5")</f>
        <v>0</v>
      </c>
      <c r="E5" s="72">
        <f ca="1">INDIRECT("'Farms Operated Work Version'!E5")</f>
        <v>0</v>
      </c>
      <c r="F5" s="72">
        <f ca="1">INDIRECT("'Farms Operated Work Version'!F5")</f>
        <v>0</v>
      </c>
      <c r="G5" s="73">
        <f ca="1">INDIRECT("'Farms Operated Work Version'!G5")</f>
        <v>0</v>
      </c>
      <c r="H5" s="17">
        <f t="shared" ref="H5:N14" ca="1" si="1">IF($C5&gt;0,IF(AND(H$4&gt;=$C5,H$4&lt;=$D5),$F5*$G5,0),0)</f>
        <v>0</v>
      </c>
      <c r="I5" s="17">
        <f t="shared" ca="1" si="1"/>
        <v>0</v>
      </c>
      <c r="J5" s="17">
        <f t="shared" ca="1" si="1"/>
        <v>0</v>
      </c>
      <c r="K5" s="17">
        <f t="shared" ca="1" si="1"/>
        <v>0</v>
      </c>
      <c r="L5" s="17">
        <f t="shared" ca="1" si="1"/>
        <v>0</v>
      </c>
      <c r="M5" s="17">
        <f t="shared" ca="1" si="1"/>
        <v>0</v>
      </c>
      <c r="N5" s="17">
        <f t="shared" ca="1" si="1"/>
        <v>0</v>
      </c>
      <c r="O5" s="166">
        <f ca="1">INDIRECT("'Farms Operated Work Version'!O5")</f>
        <v>0</v>
      </c>
      <c r="P5" s="74">
        <f ca="1">INDIRECT("'Farms Operated Work Version'!P5")</f>
        <v>0</v>
      </c>
      <c r="Q5" s="48">
        <f ca="1">P5*N5</f>
        <v>0</v>
      </c>
      <c r="R5" s="52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</row>
    <row r="6" spans="1:32" ht="15.75" customHeight="1" x14ac:dyDescent="0.2">
      <c r="A6" s="202">
        <f ca="1">INDIRECT("'Farms Operated Work Version'!A6:B6")</f>
        <v>0</v>
      </c>
      <c r="B6" s="202"/>
      <c r="C6" s="162">
        <f ca="1">INDIRECT("'Farms Operated Work Version'!C6")</f>
        <v>0</v>
      </c>
      <c r="D6" s="71">
        <f ca="1">INDIRECT("'Farms Operated Work Version'!D6")</f>
        <v>0</v>
      </c>
      <c r="E6" s="72">
        <f ca="1">INDIRECT("'Farms Operated Work Version'!E6")</f>
        <v>0</v>
      </c>
      <c r="F6" s="72">
        <f ca="1">INDIRECT("'Farms Operated Work Version'!F6")</f>
        <v>0</v>
      </c>
      <c r="G6" s="73">
        <f ca="1">INDIRECT("'Farms Operated Work Version'!G6")</f>
        <v>0</v>
      </c>
      <c r="H6" s="17">
        <f t="shared" ca="1" si="1"/>
        <v>0</v>
      </c>
      <c r="I6" s="17">
        <f t="shared" ca="1" si="1"/>
        <v>0</v>
      </c>
      <c r="J6" s="17">
        <f t="shared" ca="1" si="1"/>
        <v>0</v>
      </c>
      <c r="K6" s="17">
        <f t="shared" ca="1" si="1"/>
        <v>0</v>
      </c>
      <c r="L6" s="17">
        <f t="shared" ca="1" si="1"/>
        <v>0</v>
      </c>
      <c r="M6" s="17">
        <f t="shared" ca="1" si="1"/>
        <v>0</v>
      </c>
      <c r="N6" s="17">
        <f t="shared" ca="1" si="1"/>
        <v>0</v>
      </c>
      <c r="O6" s="166">
        <f ca="1">INDIRECT("'Farms Operated Work Version'!O6")</f>
        <v>0</v>
      </c>
      <c r="P6" s="74">
        <f ca="1">INDIRECT("'Farms Operated Work Version'!P6")</f>
        <v>0</v>
      </c>
      <c r="Q6" s="48">
        <f t="shared" ref="Q6:Q28" ca="1" si="2">P6*N6</f>
        <v>0</v>
      </c>
      <c r="R6" s="52"/>
      <c r="S6" s="75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</row>
    <row r="7" spans="1:32" ht="15.75" customHeight="1" x14ac:dyDescent="0.2">
      <c r="A7" s="202">
        <f ca="1">INDIRECT("'Farms Operated Work Version'!A7:B7")</f>
        <v>0</v>
      </c>
      <c r="B7" s="202"/>
      <c r="C7" s="162">
        <f ca="1">INDIRECT("'Farms Operated Work Version'!C7")</f>
        <v>0</v>
      </c>
      <c r="D7" s="71">
        <f ca="1">INDIRECT("'Farms Operated Work Version'!D7")</f>
        <v>0</v>
      </c>
      <c r="E7" s="72">
        <f ca="1">INDIRECT("'Farms Operated Work Version'!E7")</f>
        <v>0</v>
      </c>
      <c r="F7" s="72">
        <f ca="1">INDIRECT("'Farms Operated Work Version'!F7")</f>
        <v>0</v>
      </c>
      <c r="G7" s="73">
        <f ca="1">INDIRECT("'Farms Operated Work Version'!G7")</f>
        <v>0</v>
      </c>
      <c r="H7" s="17">
        <f t="shared" ca="1" si="1"/>
        <v>0</v>
      </c>
      <c r="I7" s="17">
        <f t="shared" ca="1" si="1"/>
        <v>0</v>
      </c>
      <c r="J7" s="17">
        <f t="shared" ca="1" si="1"/>
        <v>0</v>
      </c>
      <c r="K7" s="17">
        <f t="shared" ca="1" si="1"/>
        <v>0</v>
      </c>
      <c r="L7" s="17">
        <f t="shared" ca="1" si="1"/>
        <v>0</v>
      </c>
      <c r="M7" s="17">
        <f t="shared" ca="1" si="1"/>
        <v>0</v>
      </c>
      <c r="N7" s="17">
        <f t="shared" ca="1" si="1"/>
        <v>0</v>
      </c>
      <c r="O7" s="166">
        <f ca="1">INDIRECT("'Farms Operated Work Version'!O7")</f>
        <v>0</v>
      </c>
      <c r="P7" s="74">
        <f ca="1">INDIRECT("'Farms Operated Work Version'!P7")</f>
        <v>0</v>
      </c>
      <c r="Q7" s="48">
        <f t="shared" ca="1" si="2"/>
        <v>0</v>
      </c>
      <c r="R7" s="52"/>
      <c r="S7" s="60"/>
      <c r="T7" s="60"/>
      <c r="U7" s="60"/>
      <c r="V7" s="76"/>
      <c r="W7" s="60"/>
      <c r="X7" s="60"/>
      <c r="Y7" s="60"/>
      <c r="Z7" s="60"/>
      <c r="AA7" s="60"/>
      <c r="AB7" s="60"/>
      <c r="AC7" s="60"/>
      <c r="AD7" s="60"/>
      <c r="AE7" s="60"/>
      <c r="AF7" s="60"/>
    </row>
    <row r="8" spans="1:32" ht="15.75" customHeight="1" x14ac:dyDescent="0.2">
      <c r="A8" s="202">
        <f ca="1">INDIRECT("'Farms Operated Work Version'!A8:B8")</f>
        <v>0</v>
      </c>
      <c r="B8" s="202"/>
      <c r="C8" s="162">
        <f ca="1">INDIRECT("'Farms Operated Work Version'!C8")</f>
        <v>0</v>
      </c>
      <c r="D8" s="71">
        <f ca="1">INDIRECT("'Farms Operated Work Version'!D8")</f>
        <v>0</v>
      </c>
      <c r="E8" s="72">
        <f ca="1">INDIRECT("'Farms Operated Work Version'!E8")</f>
        <v>0</v>
      </c>
      <c r="F8" s="72">
        <f ca="1">INDIRECT("'Farms Operated Work Version'!F8")</f>
        <v>0</v>
      </c>
      <c r="G8" s="73">
        <f ca="1">INDIRECT("'Farms Operated Work Version'!G8")</f>
        <v>0</v>
      </c>
      <c r="H8" s="17">
        <f t="shared" ca="1" si="1"/>
        <v>0</v>
      </c>
      <c r="I8" s="17">
        <f t="shared" ca="1" si="1"/>
        <v>0</v>
      </c>
      <c r="J8" s="17">
        <f t="shared" ca="1" si="1"/>
        <v>0</v>
      </c>
      <c r="K8" s="17">
        <f t="shared" ca="1" si="1"/>
        <v>0</v>
      </c>
      <c r="L8" s="17">
        <f t="shared" ca="1" si="1"/>
        <v>0</v>
      </c>
      <c r="M8" s="17">
        <f t="shared" ca="1" si="1"/>
        <v>0</v>
      </c>
      <c r="N8" s="17">
        <f t="shared" ca="1" si="1"/>
        <v>0</v>
      </c>
      <c r="O8" s="166">
        <f ca="1">INDIRECT("'Farms Operated Work Version'!O8")</f>
        <v>0</v>
      </c>
      <c r="P8" s="74">
        <f ca="1">INDIRECT("'Farms Operated Work Version'!P8")</f>
        <v>0</v>
      </c>
      <c r="Q8" s="48">
        <f t="shared" ca="1" si="2"/>
        <v>0</v>
      </c>
      <c r="R8" s="52"/>
      <c r="S8" s="60"/>
      <c r="T8" s="60"/>
      <c r="U8" s="60"/>
      <c r="V8" s="76"/>
      <c r="W8" s="60"/>
      <c r="X8" s="60"/>
      <c r="Y8" s="60"/>
      <c r="Z8" s="60"/>
      <c r="AA8" s="60"/>
      <c r="AB8" s="60"/>
      <c r="AC8" s="60"/>
      <c r="AD8" s="60"/>
      <c r="AE8" s="60"/>
      <c r="AF8" s="60"/>
    </row>
    <row r="9" spans="1:32" ht="15.75" customHeight="1" x14ac:dyDescent="0.2">
      <c r="A9" s="202">
        <f ca="1">INDIRECT("'Farms Operated Work Version'!A9:B9")</f>
        <v>0</v>
      </c>
      <c r="B9" s="202"/>
      <c r="C9" s="162">
        <f ca="1">INDIRECT("'Farms Operated Work Version'!C9")</f>
        <v>0</v>
      </c>
      <c r="D9" s="71">
        <f ca="1">INDIRECT("'Farms Operated Work Version'!D9")</f>
        <v>0</v>
      </c>
      <c r="E9" s="72">
        <f ca="1">INDIRECT("'Farms Operated Work Version'!E9")</f>
        <v>0</v>
      </c>
      <c r="F9" s="72">
        <f ca="1">INDIRECT("'Farms Operated Work Version'!F9")</f>
        <v>0</v>
      </c>
      <c r="G9" s="73">
        <f ca="1">INDIRECT("'Farms Operated Work Version'!G9")</f>
        <v>0</v>
      </c>
      <c r="H9" s="17">
        <f t="shared" ca="1" si="1"/>
        <v>0</v>
      </c>
      <c r="I9" s="17">
        <f t="shared" ca="1" si="1"/>
        <v>0</v>
      </c>
      <c r="J9" s="17">
        <f t="shared" ca="1" si="1"/>
        <v>0</v>
      </c>
      <c r="K9" s="17">
        <f t="shared" ca="1" si="1"/>
        <v>0</v>
      </c>
      <c r="L9" s="17">
        <f t="shared" ca="1" si="1"/>
        <v>0</v>
      </c>
      <c r="M9" s="17">
        <f t="shared" ca="1" si="1"/>
        <v>0</v>
      </c>
      <c r="N9" s="17">
        <f t="shared" ca="1" si="1"/>
        <v>0</v>
      </c>
      <c r="O9" s="166">
        <f ca="1">INDIRECT("'Farms Operated Work Version'!O9")</f>
        <v>0</v>
      </c>
      <c r="P9" s="74">
        <f ca="1">INDIRECT("'Farms Operated Work Version'!P9")</f>
        <v>0</v>
      </c>
      <c r="Q9" s="48">
        <f t="shared" ca="1" si="2"/>
        <v>0</v>
      </c>
      <c r="R9" s="52"/>
      <c r="S9" s="60"/>
      <c r="T9" s="60"/>
      <c r="U9" s="60"/>
      <c r="V9" s="76"/>
      <c r="W9" s="60"/>
      <c r="X9" s="60"/>
      <c r="Y9" s="60"/>
      <c r="Z9" s="60"/>
      <c r="AA9" s="60"/>
      <c r="AB9" s="60"/>
      <c r="AC9" s="60"/>
      <c r="AD9" s="60"/>
      <c r="AE9" s="60"/>
      <c r="AF9" s="60"/>
    </row>
    <row r="10" spans="1:32" ht="15.75" customHeight="1" x14ac:dyDescent="0.2">
      <c r="A10" s="202">
        <f ca="1">INDIRECT("'Farms Operated Work Version'!A10:B10")</f>
        <v>0</v>
      </c>
      <c r="B10" s="202"/>
      <c r="C10" s="162">
        <f ca="1">INDIRECT("'Farms Operated Work Version'!C10")</f>
        <v>0</v>
      </c>
      <c r="D10" s="71">
        <f ca="1">INDIRECT("'Farms Operated Work Version'!D10")</f>
        <v>0</v>
      </c>
      <c r="E10" s="72">
        <f ca="1">INDIRECT("'Farms Operated Work Version'!E10")</f>
        <v>0</v>
      </c>
      <c r="F10" s="72">
        <f ca="1">INDIRECT("'Farms Operated Work Version'!F10")</f>
        <v>0</v>
      </c>
      <c r="G10" s="73">
        <f ca="1">INDIRECT("'Farms Operated Work Version'!G10")</f>
        <v>0</v>
      </c>
      <c r="H10" s="17">
        <f t="shared" ca="1" si="1"/>
        <v>0</v>
      </c>
      <c r="I10" s="17">
        <f t="shared" ca="1" si="1"/>
        <v>0</v>
      </c>
      <c r="J10" s="17">
        <f t="shared" ca="1" si="1"/>
        <v>0</v>
      </c>
      <c r="K10" s="17">
        <f t="shared" ca="1" si="1"/>
        <v>0</v>
      </c>
      <c r="L10" s="17">
        <f t="shared" ca="1" si="1"/>
        <v>0</v>
      </c>
      <c r="M10" s="17">
        <f t="shared" ca="1" si="1"/>
        <v>0</v>
      </c>
      <c r="N10" s="17">
        <f t="shared" ca="1" si="1"/>
        <v>0</v>
      </c>
      <c r="O10" s="166">
        <f ca="1">INDIRECT("'Farms Operated Work Version'!O10")</f>
        <v>0</v>
      </c>
      <c r="P10" s="74">
        <f ca="1">INDIRECT("'Farms Operated Work Version'!P10")</f>
        <v>0</v>
      </c>
      <c r="Q10" s="48">
        <f t="shared" ca="1" si="2"/>
        <v>0</v>
      </c>
      <c r="R10" s="52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</row>
    <row r="11" spans="1:32" ht="15.75" customHeight="1" x14ac:dyDescent="0.2">
      <c r="A11" s="202">
        <f ca="1">INDIRECT("'Farms Operated Work Version'!A11:B11")</f>
        <v>0</v>
      </c>
      <c r="B11" s="202"/>
      <c r="C11" s="162">
        <f ca="1">INDIRECT("'Farms Operated Work Version'!C11")</f>
        <v>0</v>
      </c>
      <c r="D11" s="71">
        <f ca="1">INDIRECT("'Farms Operated Work Version'!D11")</f>
        <v>0</v>
      </c>
      <c r="E11" s="72">
        <f ca="1">INDIRECT("'Farms Operated Work Version'!E11")</f>
        <v>0</v>
      </c>
      <c r="F11" s="72">
        <f ca="1">INDIRECT("'Farms Operated Work Version'!F11")</f>
        <v>0</v>
      </c>
      <c r="G11" s="73">
        <f ca="1">INDIRECT("'Farms Operated Work Version'!G11")</f>
        <v>0</v>
      </c>
      <c r="H11" s="17">
        <f t="shared" ca="1" si="1"/>
        <v>0</v>
      </c>
      <c r="I11" s="17">
        <f t="shared" ca="1" si="1"/>
        <v>0</v>
      </c>
      <c r="J11" s="17">
        <f t="shared" ca="1" si="1"/>
        <v>0</v>
      </c>
      <c r="K11" s="17">
        <f t="shared" ca="1" si="1"/>
        <v>0</v>
      </c>
      <c r="L11" s="17">
        <f t="shared" ca="1" si="1"/>
        <v>0</v>
      </c>
      <c r="M11" s="17">
        <f t="shared" ca="1" si="1"/>
        <v>0</v>
      </c>
      <c r="N11" s="17">
        <f t="shared" ca="1" si="1"/>
        <v>0</v>
      </c>
      <c r="O11" s="166">
        <f ca="1">INDIRECT("'Farms Operated Work Version'!O11")</f>
        <v>0</v>
      </c>
      <c r="P11" s="74">
        <f ca="1">INDIRECT("'Farms Operated Work Version'!P11")</f>
        <v>0</v>
      </c>
      <c r="Q11" s="48">
        <f t="shared" ca="1" si="2"/>
        <v>0</v>
      </c>
      <c r="R11" s="52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</row>
    <row r="12" spans="1:32" ht="15.75" customHeight="1" x14ac:dyDescent="0.2">
      <c r="A12" s="202">
        <f ca="1">INDIRECT("'Farms Operated Work Version'!A12:B12")</f>
        <v>0</v>
      </c>
      <c r="B12" s="202"/>
      <c r="C12" s="162">
        <f ca="1">INDIRECT("'Farms Operated Work Version'!C12")</f>
        <v>0</v>
      </c>
      <c r="D12" s="71">
        <f ca="1">INDIRECT("'Farms Operated Work Version'!D12")</f>
        <v>0</v>
      </c>
      <c r="E12" s="72">
        <f ca="1">INDIRECT("'Farms Operated Work Version'!E12")</f>
        <v>0</v>
      </c>
      <c r="F12" s="72">
        <f ca="1">INDIRECT("'Farms Operated Work Version'!F12")</f>
        <v>0</v>
      </c>
      <c r="G12" s="73">
        <f ca="1">INDIRECT("'Farms Operated Work Version'!G12")</f>
        <v>0</v>
      </c>
      <c r="H12" s="17">
        <f t="shared" ca="1" si="1"/>
        <v>0</v>
      </c>
      <c r="I12" s="17">
        <f t="shared" ca="1" si="1"/>
        <v>0</v>
      </c>
      <c r="J12" s="17">
        <f t="shared" ca="1" si="1"/>
        <v>0</v>
      </c>
      <c r="K12" s="17">
        <f t="shared" ca="1" si="1"/>
        <v>0</v>
      </c>
      <c r="L12" s="17">
        <f t="shared" ca="1" si="1"/>
        <v>0</v>
      </c>
      <c r="M12" s="17">
        <f t="shared" ca="1" si="1"/>
        <v>0</v>
      </c>
      <c r="N12" s="17">
        <f t="shared" ca="1" si="1"/>
        <v>0</v>
      </c>
      <c r="O12" s="166">
        <f ca="1">INDIRECT("'Farms Operated Work Version'!O12")</f>
        <v>0</v>
      </c>
      <c r="P12" s="74">
        <f ca="1">INDIRECT("'Farms Operated Work Version'!P12")</f>
        <v>0</v>
      </c>
      <c r="Q12" s="48">
        <f t="shared" ca="1" si="2"/>
        <v>0</v>
      </c>
      <c r="R12" s="52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</row>
    <row r="13" spans="1:32" ht="15.75" customHeight="1" x14ac:dyDescent="0.2">
      <c r="A13" s="202">
        <f ca="1">INDIRECT("'Farms Operated Work Version'!A13:B13")</f>
        <v>0</v>
      </c>
      <c r="B13" s="202"/>
      <c r="C13" s="162">
        <f ca="1">INDIRECT("'Farms Operated Work Version'!C13")</f>
        <v>0</v>
      </c>
      <c r="D13" s="71">
        <f ca="1">INDIRECT("'Farms Operated Work Version'!D13")</f>
        <v>0</v>
      </c>
      <c r="E13" s="72">
        <f ca="1">INDIRECT("'Farms Operated Work Version'!E13")</f>
        <v>0</v>
      </c>
      <c r="F13" s="72">
        <f ca="1">INDIRECT("'Farms Operated Work Version'!F13")</f>
        <v>0</v>
      </c>
      <c r="G13" s="73">
        <f ca="1">INDIRECT("'Farms Operated Work Version'!G13")</f>
        <v>0</v>
      </c>
      <c r="H13" s="17">
        <f t="shared" ca="1" si="1"/>
        <v>0</v>
      </c>
      <c r="I13" s="17">
        <f t="shared" ca="1" si="1"/>
        <v>0</v>
      </c>
      <c r="J13" s="17">
        <f t="shared" ca="1" si="1"/>
        <v>0</v>
      </c>
      <c r="K13" s="17">
        <f t="shared" ca="1" si="1"/>
        <v>0</v>
      </c>
      <c r="L13" s="17">
        <f t="shared" ca="1" si="1"/>
        <v>0</v>
      </c>
      <c r="M13" s="17">
        <f t="shared" ca="1" si="1"/>
        <v>0</v>
      </c>
      <c r="N13" s="17">
        <f t="shared" ca="1" si="1"/>
        <v>0</v>
      </c>
      <c r="O13" s="166">
        <f ca="1">INDIRECT("'Farms Operated Work Version'!O13")</f>
        <v>0</v>
      </c>
      <c r="P13" s="74">
        <f ca="1">INDIRECT("'Farms Operated Work Version'!P13")</f>
        <v>0</v>
      </c>
      <c r="Q13" s="48">
        <f t="shared" ca="1" si="2"/>
        <v>0</v>
      </c>
      <c r="R13" s="52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</row>
    <row r="14" spans="1:32" ht="15.75" customHeight="1" x14ac:dyDescent="0.2">
      <c r="A14" s="202">
        <f ca="1">INDIRECT("'Farms Operated Work Version'!A14:B14")</f>
        <v>0</v>
      </c>
      <c r="B14" s="202"/>
      <c r="C14" s="162">
        <f ca="1">INDIRECT("'Farms Operated Work Version'!C14")</f>
        <v>0</v>
      </c>
      <c r="D14" s="71">
        <f ca="1">INDIRECT("'Farms Operated Work Version'!D14")</f>
        <v>0</v>
      </c>
      <c r="E14" s="72">
        <f ca="1">INDIRECT("'Farms Operated Work Version'!E14")</f>
        <v>0</v>
      </c>
      <c r="F14" s="72">
        <f ca="1">INDIRECT("'Farms Operated Work Version'!F14")</f>
        <v>0</v>
      </c>
      <c r="G14" s="73">
        <f ca="1">INDIRECT("'Farms Operated Work Version'!G14")</f>
        <v>0</v>
      </c>
      <c r="H14" s="17">
        <f t="shared" ca="1" si="1"/>
        <v>0</v>
      </c>
      <c r="I14" s="17">
        <f t="shared" ca="1" si="1"/>
        <v>0</v>
      </c>
      <c r="J14" s="17">
        <f t="shared" ca="1" si="1"/>
        <v>0</v>
      </c>
      <c r="K14" s="17">
        <f t="shared" ca="1" si="1"/>
        <v>0</v>
      </c>
      <c r="L14" s="17">
        <f t="shared" ca="1" si="1"/>
        <v>0</v>
      </c>
      <c r="M14" s="17">
        <f t="shared" ca="1" si="1"/>
        <v>0</v>
      </c>
      <c r="N14" s="17">
        <f t="shared" ca="1" si="1"/>
        <v>0</v>
      </c>
      <c r="O14" s="166">
        <f ca="1">INDIRECT("'Farms Operated Work Version'!O14")</f>
        <v>0</v>
      </c>
      <c r="P14" s="74">
        <f ca="1">INDIRECT("'Farms Operated Work Version'!P14")</f>
        <v>0</v>
      </c>
      <c r="Q14" s="48">
        <f t="shared" ca="1" si="2"/>
        <v>0</v>
      </c>
      <c r="R14" s="52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</row>
    <row r="15" spans="1:32" ht="15.75" customHeight="1" x14ac:dyDescent="0.2">
      <c r="A15" s="202">
        <f ca="1">INDIRECT("'Farms Operated Work Version'!A15:B15")</f>
        <v>0</v>
      </c>
      <c r="B15" s="202"/>
      <c r="C15" s="162">
        <f ca="1">INDIRECT("'Farms Operated Work Version'!C15")</f>
        <v>0</v>
      </c>
      <c r="D15" s="71">
        <f ca="1">INDIRECT("'Farms Operated Work Version'!D15")</f>
        <v>0</v>
      </c>
      <c r="E15" s="72">
        <f ca="1">INDIRECT("'Farms Operated Work Version'!E15")</f>
        <v>0</v>
      </c>
      <c r="F15" s="72">
        <f ca="1">INDIRECT("'Farms Operated Work Version'!F15")</f>
        <v>0</v>
      </c>
      <c r="G15" s="73">
        <f ca="1">INDIRECT("'Farms Operated Work Version'!G15")</f>
        <v>0</v>
      </c>
      <c r="H15" s="17">
        <f t="shared" ref="H15:N28" ca="1" si="3">IF($C15&gt;0,IF(AND(H$4&gt;=$C15,H$4&lt;=$D15),$F15*$G15,0),0)</f>
        <v>0</v>
      </c>
      <c r="I15" s="17">
        <f t="shared" ca="1" si="3"/>
        <v>0</v>
      </c>
      <c r="J15" s="17">
        <f t="shared" ca="1" si="3"/>
        <v>0</v>
      </c>
      <c r="K15" s="17">
        <f t="shared" ca="1" si="3"/>
        <v>0</v>
      </c>
      <c r="L15" s="17">
        <f t="shared" ca="1" si="3"/>
        <v>0</v>
      </c>
      <c r="M15" s="17">
        <f t="shared" ca="1" si="3"/>
        <v>0</v>
      </c>
      <c r="N15" s="17">
        <f t="shared" ca="1" si="3"/>
        <v>0</v>
      </c>
      <c r="O15" s="166">
        <f ca="1">INDIRECT("'Farms Operated Work Version'!O15")</f>
        <v>0</v>
      </c>
      <c r="P15" s="74">
        <f ca="1">INDIRECT("'Farms Operated Work Version'!P15")</f>
        <v>0</v>
      </c>
      <c r="Q15" s="48">
        <f t="shared" ca="1" si="2"/>
        <v>0</v>
      </c>
      <c r="R15" s="52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</row>
    <row r="16" spans="1:32" ht="15.75" customHeight="1" x14ac:dyDescent="0.2">
      <c r="A16" s="202">
        <f ca="1">INDIRECT("'Farms Operated Work Version'!A16:B16")</f>
        <v>0</v>
      </c>
      <c r="B16" s="202"/>
      <c r="C16" s="162">
        <f ca="1">INDIRECT("'Farms Operated Work Version'!C16")</f>
        <v>0</v>
      </c>
      <c r="D16" s="71">
        <f ca="1">INDIRECT("'Farms Operated Work Version'!D16")</f>
        <v>0</v>
      </c>
      <c r="E16" s="72">
        <f ca="1">INDIRECT("'Farms Operated Work Version'!E16")</f>
        <v>0</v>
      </c>
      <c r="F16" s="72">
        <f ca="1">INDIRECT("'Farms Operated Work Version'!F16")</f>
        <v>0</v>
      </c>
      <c r="G16" s="73">
        <f ca="1">INDIRECT("'Farms Operated Work Version'!G16")</f>
        <v>0</v>
      </c>
      <c r="H16" s="17">
        <f t="shared" ca="1" si="3"/>
        <v>0</v>
      </c>
      <c r="I16" s="17">
        <f t="shared" ca="1" si="3"/>
        <v>0</v>
      </c>
      <c r="J16" s="17">
        <f t="shared" ca="1" si="3"/>
        <v>0</v>
      </c>
      <c r="K16" s="17">
        <f t="shared" ca="1" si="3"/>
        <v>0</v>
      </c>
      <c r="L16" s="17">
        <f t="shared" ca="1" si="3"/>
        <v>0</v>
      </c>
      <c r="M16" s="17">
        <f t="shared" ca="1" si="3"/>
        <v>0</v>
      </c>
      <c r="N16" s="17">
        <f ca="1">IF($C16&gt;0,IF(AND(N$4&gt;=$C16,N$4&lt;=$D16),$F16*$G16,0),0)</f>
        <v>0</v>
      </c>
      <c r="O16" s="166">
        <f ca="1">INDIRECT("'Farms Operated Work Version'!O16")</f>
        <v>0</v>
      </c>
      <c r="P16" s="74">
        <f ca="1">INDIRECT("'Farms Operated Work Version'!P16")</f>
        <v>0</v>
      </c>
      <c r="Q16" s="48">
        <f t="shared" ca="1" si="2"/>
        <v>0</v>
      </c>
      <c r="R16" s="52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</row>
    <row r="17" spans="1:32" ht="15.75" customHeight="1" x14ac:dyDescent="0.2">
      <c r="A17" s="202">
        <f ca="1">INDIRECT("'Farms Operated Work Version'!A17:B17")</f>
        <v>0</v>
      </c>
      <c r="B17" s="202"/>
      <c r="C17" s="162">
        <f ca="1">INDIRECT("'Farms Operated Work Version'!C17")</f>
        <v>0</v>
      </c>
      <c r="D17" s="71">
        <f ca="1">INDIRECT("'Farms Operated Work Version'!D17")</f>
        <v>0</v>
      </c>
      <c r="E17" s="72">
        <f ca="1">INDIRECT("'Farms Operated Work Version'!E17")</f>
        <v>0</v>
      </c>
      <c r="F17" s="72">
        <f ca="1">INDIRECT("'Farms Operated Work Version'!F17")</f>
        <v>0</v>
      </c>
      <c r="G17" s="73">
        <f ca="1">INDIRECT("'Farms Operated Work Version'!G17")</f>
        <v>0</v>
      </c>
      <c r="H17" s="17">
        <f t="shared" ca="1" si="3"/>
        <v>0</v>
      </c>
      <c r="I17" s="17">
        <f t="shared" ca="1" si="3"/>
        <v>0</v>
      </c>
      <c r="J17" s="17">
        <f t="shared" ca="1" si="3"/>
        <v>0</v>
      </c>
      <c r="K17" s="17">
        <f t="shared" ca="1" si="3"/>
        <v>0</v>
      </c>
      <c r="L17" s="17">
        <f t="shared" ca="1" si="3"/>
        <v>0</v>
      </c>
      <c r="M17" s="17">
        <f t="shared" ca="1" si="3"/>
        <v>0</v>
      </c>
      <c r="N17" s="17">
        <f t="shared" ca="1" si="3"/>
        <v>0</v>
      </c>
      <c r="O17" s="166">
        <f ca="1">INDIRECT("'Farms Operated Work Version'!O17")</f>
        <v>0</v>
      </c>
      <c r="P17" s="74">
        <f ca="1">INDIRECT("'Farms Operated Work Version'!P17")</f>
        <v>0</v>
      </c>
      <c r="Q17" s="48">
        <f t="shared" ca="1" si="2"/>
        <v>0</v>
      </c>
      <c r="R17" s="52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</row>
    <row r="18" spans="1:32" ht="15.75" customHeight="1" x14ac:dyDescent="0.2">
      <c r="A18" s="202">
        <f ca="1">INDIRECT("'Farms Operated Work Version'!A18:B18")</f>
        <v>0</v>
      </c>
      <c r="B18" s="202"/>
      <c r="C18" s="162">
        <f ca="1">INDIRECT("'Farms Operated Work Version'!C18")</f>
        <v>0</v>
      </c>
      <c r="D18" s="71">
        <f ca="1">INDIRECT("'Farms Operated Work Version'!D18")</f>
        <v>0</v>
      </c>
      <c r="E18" s="72">
        <f ca="1">INDIRECT("'Farms Operated Work Version'!E18")</f>
        <v>0</v>
      </c>
      <c r="F18" s="72">
        <f ca="1">INDIRECT("'Farms Operated Work Version'!F18")</f>
        <v>0</v>
      </c>
      <c r="G18" s="73">
        <f ca="1">INDIRECT("'Farms Operated Work Version'!G18")</f>
        <v>0</v>
      </c>
      <c r="H18" s="17">
        <f t="shared" ca="1" si="3"/>
        <v>0</v>
      </c>
      <c r="I18" s="17">
        <f t="shared" ca="1" si="3"/>
        <v>0</v>
      </c>
      <c r="J18" s="17">
        <f t="shared" ca="1" si="3"/>
        <v>0</v>
      </c>
      <c r="K18" s="17">
        <f t="shared" ca="1" si="3"/>
        <v>0</v>
      </c>
      <c r="L18" s="17">
        <f t="shared" ca="1" si="3"/>
        <v>0</v>
      </c>
      <c r="M18" s="17">
        <f t="shared" ca="1" si="3"/>
        <v>0</v>
      </c>
      <c r="N18" s="17">
        <f t="shared" ca="1" si="3"/>
        <v>0</v>
      </c>
      <c r="O18" s="166">
        <f ca="1">INDIRECT("'Farms Operated Work Version'!O18")</f>
        <v>0</v>
      </c>
      <c r="P18" s="74">
        <f ca="1">INDIRECT("'Farms Operated Work Version'!P18")</f>
        <v>0</v>
      </c>
      <c r="Q18" s="48">
        <f t="shared" ca="1" si="2"/>
        <v>0</v>
      </c>
      <c r="R18" s="52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</row>
    <row r="19" spans="1:32" ht="15.75" customHeight="1" x14ac:dyDescent="0.2">
      <c r="A19" s="202">
        <f ca="1">INDIRECT("'Farms Operated Work Version'!A19:B19")</f>
        <v>0</v>
      </c>
      <c r="B19" s="202"/>
      <c r="C19" s="162">
        <f ca="1">INDIRECT("'Farms Operated Work Version'!C19")</f>
        <v>0</v>
      </c>
      <c r="D19" s="71">
        <f ca="1">INDIRECT("'Farms Operated Work Version'!D19")</f>
        <v>0</v>
      </c>
      <c r="E19" s="72">
        <f ca="1">INDIRECT("'Farms Operated Work Version'!E19")</f>
        <v>0</v>
      </c>
      <c r="F19" s="72">
        <f ca="1">INDIRECT("'Farms Operated Work Version'!F19")</f>
        <v>0</v>
      </c>
      <c r="G19" s="73">
        <f ca="1">INDIRECT("'Farms Operated Work Version'!G19")</f>
        <v>0</v>
      </c>
      <c r="H19" s="17">
        <f t="shared" ca="1" si="3"/>
        <v>0</v>
      </c>
      <c r="I19" s="17">
        <f t="shared" ca="1" si="3"/>
        <v>0</v>
      </c>
      <c r="J19" s="17">
        <f t="shared" ca="1" si="3"/>
        <v>0</v>
      </c>
      <c r="K19" s="17">
        <f t="shared" ca="1" si="3"/>
        <v>0</v>
      </c>
      <c r="L19" s="17">
        <f t="shared" ca="1" si="3"/>
        <v>0</v>
      </c>
      <c r="M19" s="17">
        <f t="shared" ca="1" si="3"/>
        <v>0</v>
      </c>
      <c r="N19" s="17">
        <f t="shared" ca="1" si="3"/>
        <v>0</v>
      </c>
      <c r="O19" s="166">
        <f ca="1">INDIRECT("'Farms Operated Work Version'!O19")</f>
        <v>0</v>
      </c>
      <c r="P19" s="74">
        <f ca="1">INDIRECT("'Farms Operated Work Version'!P19")</f>
        <v>0</v>
      </c>
      <c r="Q19" s="48">
        <f t="shared" ca="1" si="2"/>
        <v>0</v>
      </c>
      <c r="R19" s="52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</row>
    <row r="20" spans="1:32" ht="15.75" customHeight="1" x14ac:dyDescent="0.2">
      <c r="A20" s="202">
        <f ca="1">INDIRECT("'Farms Operated Work Version'!A20:B20")</f>
        <v>0</v>
      </c>
      <c r="B20" s="202"/>
      <c r="C20" s="162">
        <f ca="1">INDIRECT("'Farms Operated Work Version'!C20")</f>
        <v>0</v>
      </c>
      <c r="D20" s="71">
        <f ca="1">INDIRECT("'Farms Operated Work Version'!D20")</f>
        <v>0</v>
      </c>
      <c r="E20" s="72">
        <f ca="1">INDIRECT("'Farms Operated Work Version'!E20")</f>
        <v>0</v>
      </c>
      <c r="F20" s="72">
        <f ca="1">INDIRECT("'Farms Operated Work Version'!F20")</f>
        <v>0</v>
      </c>
      <c r="G20" s="73">
        <f ca="1">INDIRECT("'Farms Operated Work Version'!G20")</f>
        <v>0</v>
      </c>
      <c r="H20" s="17">
        <f t="shared" ca="1" si="3"/>
        <v>0</v>
      </c>
      <c r="I20" s="17">
        <f t="shared" ca="1" si="3"/>
        <v>0</v>
      </c>
      <c r="J20" s="17">
        <f t="shared" ca="1" si="3"/>
        <v>0</v>
      </c>
      <c r="K20" s="17">
        <f t="shared" ca="1" si="3"/>
        <v>0</v>
      </c>
      <c r="L20" s="17">
        <f t="shared" ca="1" si="3"/>
        <v>0</v>
      </c>
      <c r="M20" s="17">
        <f t="shared" ca="1" si="3"/>
        <v>0</v>
      </c>
      <c r="N20" s="17">
        <f t="shared" ca="1" si="3"/>
        <v>0</v>
      </c>
      <c r="O20" s="166">
        <f ca="1">INDIRECT("'Farms Operated Work Version'!O20")</f>
        <v>0</v>
      </c>
      <c r="P20" s="74">
        <f ca="1">INDIRECT("'Farms Operated Work Version'!P20")</f>
        <v>0</v>
      </c>
      <c r="Q20" s="48">
        <f t="shared" ca="1" si="2"/>
        <v>0</v>
      </c>
      <c r="R20" s="52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</row>
    <row r="21" spans="1:32" ht="15.75" customHeight="1" x14ac:dyDescent="0.2">
      <c r="A21" s="202">
        <f ca="1">INDIRECT("'Farms Operated Work Version'!A21:B21")</f>
        <v>0</v>
      </c>
      <c r="B21" s="202"/>
      <c r="C21" s="162">
        <f ca="1">INDIRECT("'Farms Operated Work Version'!C21")</f>
        <v>0</v>
      </c>
      <c r="D21" s="71">
        <f ca="1">INDIRECT("'Farms Operated Work Version'!D21")</f>
        <v>0</v>
      </c>
      <c r="E21" s="72">
        <f ca="1">INDIRECT("'Farms Operated Work Version'!E21")</f>
        <v>0</v>
      </c>
      <c r="F21" s="72">
        <f ca="1">INDIRECT("'Farms Operated Work Version'!F21")</f>
        <v>0</v>
      </c>
      <c r="G21" s="73">
        <f ca="1">INDIRECT("'Farms Operated Work Version'!G21")</f>
        <v>0</v>
      </c>
      <c r="H21" s="17">
        <f t="shared" ca="1" si="3"/>
        <v>0</v>
      </c>
      <c r="I21" s="17">
        <f t="shared" ca="1" si="3"/>
        <v>0</v>
      </c>
      <c r="J21" s="17">
        <f t="shared" ca="1" si="3"/>
        <v>0</v>
      </c>
      <c r="K21" s="17">
        <f t="shared" ca="1" si="3"/>
        <v>0</v>
      </c>
      <c r="L21" s="17">
        <f t="shared" ca="1" si="3"/>
        <v>0</v>
      </c>
      <c r="M21" s="17">
        <f t="shared" ca="1" si="3"/>
        <v>0</v>
      </c>
      <c r="N21" s="17">
        <f t="shared" ca="1" si="3"/>
        <v>0</v>
      </c>
      <c r="O21" s="166">
        <f ca="1">INDIRECT("'Farms Operated Work Version'!O21")</f>
        <v>0</v>
      </c>
      <c r="P21" s="74">
        <f ca="1">INDIRECT("'Farms Operated Work Version'!P21")</f>
        <v>0</v>
      </c>
      <c r="Q21" s="48">
        <f t="shared" ca="1" si="2"/>
        <v>0</v>
      </c>
      <c r="R21" s="52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</row>
    <row r="22" spans="1:32" ht="15.75" customHeight="1" x14ac:dyDescent="0.2">
      <c r="A22" s="202">
        <f ca="1">INDIRECT("'Farms Operated Work Version'!A22:B22")</f>
        <v>0</v>
      </c>
      <c r="B22" s="202"/>
      <c r="C22" s="162">
        <f ca="1">INDIRECT("'Farms Operated Work Version'!C22")</f>
        <v>0</v>
      </c>
      <c r="D22" s="71">
        <f ca="1">INDIRECT("'Farms Operated Work Version'!D22")</f>
        <v>0</v>
      </c>
      <c r="E22" s="72">
        <f ca="1">INDIRECT("'Farms Operated Work Version'!E22")</f>
        <v>0</v>
      </c>
      <c r="F22" s="72">
        <f ca="1">INDIRECT("'Farms Operated Work Version'!F22")</f>
        <v>0</v>
      </c>
      <c r="G22" s="73">
        <f ca="1">INDIRECT("'Farms Operated Work Version'!G22")</f>
        <v>0</v>
      </c>
      <c r="H22" s="17">
        <f t="shared" ca="1" si="3"/>
        <v>0</v>
      </c>
      <c r="I22" s="17">
        <f t="shared" ca="1" si="3"/>
        <v>0</v>
      </c>
      <c r="J22" s="17">
        <f t="shared" ca="1" si="3"/>
        <v>0</v>
      </c>
      <c r="K22" s="17">
        <f t="shared" ca="1" si="3"/>
        <v>0</v>
      </c>
      <c r="L22" s="17">
        <f t="shared" ca="1" si="3"/>
        <v>0</v>
      </c>
      <c r="M22" s="17">
        <f t="shared" ca="1" si="3"/>
        <v>0</v>
      </c>
      <c r="N22" s="17">
        <f t="shared" ca="1" si="3"/>
        <v>0</v>
      </c>
      <c r="O22" s="166">
        <f ca="1">INDIRECT("'Farms Operated Work Version'!O22")</f>
        <v>0</v>
      </c>
      <c r="P22" s="74">
        <f ca="1">INDIRECT("'Farms Operated Work Version'!P22")</f>
        <v>0</v>
      </c>
      <c r="Q22" s="48">
        <f t="shared" ca="1" si="2"/>
        <v>0</v>
      </c>
      <c r="R22" s="52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</row>
    <row r="23" spans="1:32" ht="15.75" customHeight="1" x14ac:dyDescent="0.2">
      <c r="A23" s="202">
        <f ca="1">INDIRECT("'Farms Operated Work Version'!A23:B23")</f>
        <v>0</v>
      </c>
      <c r="B23" s="202"/>
      <c r="C23" s="162">
        <f ca="1">INDIRECT("'Farms Operated Work Version'!C23")</f>
        <v>0</v>
      </c>
      <c r="D23" s="71">
        <f ca="1">INDIRECT("'Farms Operated Work Version'!D23")</f>
        <v>0</v>
      </c>
      <c r="E23" s="72">
        <f ca="1">INDIRECT("'Farms Operated Work Version'!E23")</f>
        <v>0</v>
      </c>
      <c r="F23" s="72">
        <f ca="1">INDIRECT("'Farms Operated Work Version'!F23")</f>
        <v>0</v>
      </c>
      <c r="G23" s="73">
        <f ca="1">INDIRECT("'Farms Operated Work Version'!G23")</f>
        <v>0</v>
      </c>
      <c r="H23" s="17">
        <f t="shared" ca="1" si="3"/>
        <v>0</v>
      </c>
      <c r="I23" s="17">
        <f t="shared" ca="1" si="3"/>
        <v>0</v>
      </c>
      <c r="J23" s="17">
        <f t="shared" ca="1" si="3"/>
        <v>0</v>
      </c>
      <c r="K23" s="17">
        <f t="shared" ca="1" si="3"/>
        <v>0</v>
      </c>
      <c r="L23" s="17">
        <f t="shared" ca="1" si="3"/>
        <v>0</v>
      </c>
      <c r="M23" s="17">
        <f t="shared" ca="1" si="3"/>
        <v>0</v>
      </c>
      <c r="N23" s="17">
        <f t="shared" ca="1" si="3"/>
        <v>0</v>
      </c>
      <c r="O23" s="166">
        <f ca="1">INDIRECT("'Farms Operated Work Version'!O23")</f>
        <v>0</v>
      </c>
      <c r="P23" s="74">
        <f ca="1">INDIRECT("'Farms Operated Work Version'!P23")</f>
        <v>0</v>
      </c>
      <c r="Q23" s="48">
        <f t="shared" ca="1" si="2"/>
        <v>0</v>
      </c>
      <c r="R23" s="52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</row>
    <row r="24" spans="1:32" ht="15.75" customHeight="1" x14ac:dyDescent="0.2">
      <c r="A24" s="202">
        <f ca="1">INDIRECT("'Farms Operated Work Version'!A24:B24")</f>
        <v>0</v>
      </c>
      <c r="B24" s="202"/>
      <c r="C24" s="162">
        <f ca="1">INDIRECT("'Farms Operated Work Version'!C24")</f>
        <v>0</v>
      </c>
      <c r="D24" s="71">
        <f ca="1">INDIRECT("'Farms Operated Work Version'!D24")</f>
        <v>0</v>
      </c>
      <c r="E24" s="72">
        <f ca="1">INDIRECT("'Farms Operated Work Version'!E24")</f>
        <v>0</v>
      </c>
      <c r="F24" s="72">
        <f ca="1">INDIRECT("'Farms Operated Work Version'!F24")</f>
        <v>0</v>
      </c>
      <c r="G24" s="73">
        <f ca="1">INDIRECT("'Farms Operated Work Version'!G24")</f>
        <v>0</v>
      </c>
      <c r="H24" s="17">
        <f t="shared" ca="1" si="3"/>
        <v>0</v>
      </c>
      <c r="I24" s="17">
        <f t="shared" ca="1" si="3"/>
        <v>0</v>
      </c>
      <c r="J24" s="17">
        <f t="shared" ca="1" si="3"/>
        <v>0</v>
      </c>
      <c r="K24" s="17">
        <f t="shared" ca="1" si="3"/>
        <v>0</v>
      </c>
      <c r="L24" s="17">
        <f t="shared" ca="1" si="3"/>
        <v>0</v>
      </c>
      <c r="M24" s="17">
        <f t="shared" ca="1" si="3"/>
        <v>0</v>
      </c>
      <c r="N24" s="17">
        <f t="shared" ca="1" si="3"/>
        <v>0</v>
      </c>
      <c r="O24" s="166">
        <f ca="1">INDIRECT("'Farms Operated Work Version'!O24")</f>
        <v>0</v>
      </c>
      <c r="P24" s="74">
        <f ca="1">INDIRECT("'Farms Operated Work Version'!P24")</f>
        <v>0</v>
      </c>
      <c r="Q24" s="48">
        <f t="shared" ca="1" si="2"/>
        <v>0</v>
      </c>
      <c r="R24" s="52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</row>
    <row r="25" spans="1:32" ht="15.75" customHeight="1" x14ac:dyDescent="0.2">
      <c r="A25" s="202">
        <f ca="1">INDIRECT("'Farms Operated Work Version'!A25:B25")</f>
        <v>0</v>
      </c>
      <c r="B25" s="202"/>
      <c r="C25" s="162">
        <f ca="1">INDIRECT("'Farms Operated Work Version'!C25")</f>
        <v>0</v>
      </c>
      <c r="D25" s="71">
        <f ca="1">INDIRECT("'Farms Operated Work Version'!D25")</f>
        <v>0</v>
      </c>
      <c r="E25" s="72">
        <f ca="1">INDIRECT("'Farms Operated Work Version'!E25")</f>
        <v>0</v>
      </c>
      <c r="F25" s="72">
        <f ca="1">INDIRECT("'Farms Operated Work Version'!F25")</f>
        <v>0</v>
      </c>
      <c r="G25" s="73">
        <f ca="1">INDIRECT("'Farms Operated Work Version'!G25")</f>
        <v>0</v>
      </c>
      <c r="H25" s="17">
        <f t="shared" ca="1" si="3"/>
        <v>0</v>
      </c>
      <c r="I25" s="17">
        <f t="shared" ca="1" si="3"/>
        <v>0</v>
      </c>
      <c r="J25" s="17">
        <f t="shared" ca="1" si="3"/>
        <v>0</v>
      </c>
      <c r="K25" s="17">
        <f t="shared" ca="1" si="3"/>
        <v>0</v>
      </c>
      <c r="L25" s="17">
        <f t="shared" ca="1" si="3"/>
        <v>0</v>
      </c>
      <c r="M25" s="17">
        <f t="shared" ca="1" si="3"/>
        <v>0</v>
      </c>
      <c r="N25" s="17">
        <f t="shared" ca="1" si="3"/>
        <v>0</v>
      </c>
      <c r="O25" s="166">
        <f ca="1">INDIRECT("'Farms Operated Work Version'!O25")</f>
        <v>0</v>
      </c>
      <c r="P25" s="74">
        <f ca="1">INDIRECT("'Farms Operated Work Version'!P25")</f>
        <v>0</v>
      </c>
      <c r="Q25" s="48">
        <f t="shared" ca="1" si="2"/>
        <v>0</v>
      </c>
      <c r="R25" s="52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</row>
    <row r="26" spans="1:32" ht="15.75" customHeight="1" x14ac:dyDescent="0.2">
      <c r="A26" s="202">
        <f ca="1">INDIRECT("'Farms Operated Work Version'!A26:B26")</f>
        <v>0</v>
      </c>
      <c r="B26" s="202"/>
      <c r="C26" s="162">
        <f ca="1">INDIRECT("'Farms Operated Work Version'!C26")</f>
        <v>0</v>
      </c>
      <c r="D26" s="71">
        <f ca="1">INDIRECT("'Farms Operated Work Version'!D26")</f>
        <v>0</v>
      </c>
      <c r="E26" s="72">
        <f ca="1">INDIRECT("'Farms Operated Work Version'!E26")</f>
        <v>0</v>
      </c>
      <c r="F26" s="72">
        <f ca="1">INDIRECT("'Farms Operated Work Version'!F26")</f>
        <v>0</v>
      </c>
      <c r="G26" s="73">
        <f ca="1">INDIRECT("'Farms Operated Work Version'!G26")</f>
        <v>0</v>
      </c>
      <c r="H26" s="17">
        <f t="shared" ca="1" si="3"/>
        <v>0</v>
      </c>
      <c r="I26" s="17">
        <f t="shared" ca="1" si="3"/>
        <v>0</v>
      </c>
      <c r="J26" s="17">
        <f t="shared" ca="1" si="3"/>
        <v>0</v>
      </c>
      <c r="K26" s="17">
        <f t="shared" ca="1" si="3"/>
        <v>0</v>
      </c>
      <c r="L26" s="17">
        <f t="shared" ca="1" si="3"/>
        <v>0</v>
      </c>
      <c r="M26" s="17">
        <f t="shared" ca="1" si="3"/>
        <v>0</v>
      </c>
      <c r="N26" s="17">
        <f t="shared" ca="1" si="3"/>
        <v>0</v>
      </c>
      <c r="O26" s="166" t="str">
        <f ca="1">INDIRECT("'Farms Operated Work Version'!O26")</f>
        <v/>
      </c>
      <c r="P26" s="74">
        <f ca="1">INDIRECT("'Farms Operated Work Version'!P26")</f>
        <v>0</v>
      </c>
      <c r="Q26" s="48">
        <f t="shared" ca="1" si="2"/>
        <v>0</v>
      </c>
      <c r="R26" s="52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</row>
    <row r="27" spans="1:32" ht="15.75" customHeight="1" x14ac:dyDescent="0.2">
      <c r="A27" s="202">
        <f ca="1">INDIRECT("'Farms Operated Work Version'!A27:B27")</f>
        <v>0</v>
      </c>
      <c r="B27" s="202"/>
      <c r="C27" s="162">
        <f ca="1">INDIRECT("'Farms Operated Work Version'!C27")</f>
        <v>0</v>
      </c>
      <c r="D27" s="71">
        <f ca="1">INDIRECT("'Farms Operated Work Version'!D27")</f>
        <v>0</v>
      </c>
      <c r="E27" s="72">
        <f ca="1">INDIRECT("'Farms Operated Work Version'!E27")</f>
        <v>0</v>
      </c>
      <c r="F27" s="72">
        <f ca="1">INDIRECT("'Farms Operated Work Version'!F27")</f>
        <v>0</v>
      </c>
      <c r="G27" s="73">
        <f ca="1">INDIRECT("'Farms Operated Work Version'!G27")</f>
        <v>0</v>
      </c>
      <c r="H27" s="17">
        <f t="shared" ca="1" si="3"/>
        <v>0</v>
      </c>
      <c r="I27" s="17">
        <f t="shared" ca="1" si="3"/>
        <v>0</v>
      </c>
      <c r="J27" s="17">
        <f t="shared" ca="1" si="3"/>
        <v>0</v>
      </c>
      <c r="K27" s="17">
        <f t="shared" ca="1" si="3"/>
        <v>0</v>
      </c>
      <c r="L27" s="17">
        <f t="shared" ca="1" si="3"/>
        <v>0</v>
      </c>
      <c r="M27" s="17">
        <f t="shared" ca="1" si="3"/>
        <v>0</v>
      </c>
      <c r="N27" s="17">
        <f t="shared" ca="1" si="3"/>
        <v>0</v>
      </c>
      <c r="O27" s="166">
        <f ca="1">INDIRECT("'Farms Operated Work Version'!O27")</f>
        <v>0</v>
      </c>
      <c r="P27" s="74">
        <f ca="1">INDIRECT("'Farms Operated Work Version'!P27")</f>
        <v>0</v>
      </c>
      <c r="Q27" s="48">
        <f t="shared" ca="1" si="2"/>
        <v>0</v>
      </c>
      <c r="R27" s="52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</row>
    <row r="28" spans="1:32" ht="15.75" customHeight="1" x14ac:dyDescent="0.2">
      <c r="A28" s="202">
        <f ca="1">INDIRECT("'Farms Operated Work Version'!A28:B28")</f>
        <v>0</v>
      </c>
      <c r="B28" s="202"/>
      <c r="C28" s="162">
        <f ca="1">INDIRECT("'Farms Operated Work Version'!C28")</f>
        <v>0</v>
      </c>
      <c r="D28" s="71">
        <f ca="1">INDIRECT("'Farms Operated Work Version'!D28")</f>
        <v>0</v>
      </c>
      <c r="E28" s="72">
        <f ca="1">INDIRECT("'Farms Operated Work Version'!E28")</f>
        <v>0</v>
      </c>
      <c r="F28" s="72">
        <f ca="1">INDIRECT("'Farms Operated Work Version'!F28")</f>
        <v>0</v>
      </c>
      <c r="G28" s="73">
        <f ca="1">INDIRECT("'Farms Operated Work Version'!G28")</f>
        <v>0</v>
      </c>
      <c r="H28" s="17">
        <f t="shared" ca="1" si="3"/>
        <v>0</v>
      </c>
      <c r="I28" s="17">
        <f t="shared" ca="1" si="3"/>
        <v>0</v>
      </c>
      <c r="J28" s="17">
        <f t="shared" ca="1" si="3"/>
        <v>0</v>
      </c>
      <c r="K28" s="17">
        <f t="shared" ca="1" si="3"/>
        <v>0</v>
      </c>
      <c r="L28" s="17">
        <f t="shared" ca="1" si="3"/>
        <v>0</v>
      </c>
      <c r="M28" s="17">
        <f t="shared" ca="1" si="3"/>
        <v>0</v>
      </c>
      <c r="N28" s="17">
        <f t="shared" ca="1" si="3"/>
        <v>0</v>
      </c>
      <c r="O28" s="166">
        <f ca="1">INDIRECT("'Farms Operated Work Version'!O28")</f>
        <v>0</v>
      </c>
      <c r="P28" s="74">
        <f ca="1">INDIRECT("'Farms Operated Work Version'!P28")</f>
        <v>0</v>
      </c>
      <c r="Q28" s="48">
        <f t="shared" ca="1" si="2"/>
        <v>0</v>
      </c>
      <c r="R28" s="52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</row>
    <row r="29" spans="1:32" ht="18" customHeight="1" x14ac:dyDescent="0.25">
      <c r="A29" s="136"/>
      <c r="B29" s="137"/>
      <c r="C29" s="137"/>
      <c r="D29" s="77"/>
      <c r="E29" s="31"/>
      <c r="F29" s="57" t="s">
        <v>9</v>
      </c>
      <c r="G29" s="78"/>
      <c r="H29" s="18">
        <f>'Farms Operated Work Version'!$H$37</f>
        <v>0</v>
      </c>
      <c r="I29" s="18">
        <f>'Farms Operated Work Version'!$I$37</f>
        <v>0</v>
      </c>
      <c r="J29" s="18">
        <f>'Farms Operated Work Version'!$J$37</f>
        <v>0</v>
      </c>
      <c r="K29" s="18">
        <f>'Farms Operated Work Version'!$K$37</f>
        <v>0</v>
      </c>
      <c r="L29" s="18">
        <f>'Farms Operated Work Version'!$L$37</f>
        <v>0</v>
      </c>
      <c r="M29" s="18">
        <f>'Farms Operated Work Version'!$M$37</f>
        <v>0</v>
      </c>
      <c r="N29" s="18">
        <f>'Farms Operated Work Version'!$N$37</f>
        <v>0</v>
      </c>
      <c r="P29" s="79" t="s">
        <v>44</v>
      </c>
      <c r="Q29" s="50">
        <f>'Farms Operated Work Version'!$Q$37</f>
        <v>0</v>
      </c>
      <c r="R29" s="52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</row>
    <row r="30" spans="1:32" ht="18" customHeight="1" x14ac:dyDescent="0.25">
      <c r="A30" s="138"/>
      <c r="B30" s="139"/>
      <c r="C30" s="139"/>
      <c r="D30" s="80"/>
      <c r="E30" s="81"/>
      <c r="F30" s="57" t="s">
        <v>8</v>
      </c>
      <c r="G30" s="78"/>
      <c r="H30" s="18">
        <f>'Farms Operated Work Version'!$H$38</f>
        <v>0</v>
      </c>
      <c r="I30" s="18">
        <f>'Farms Operated Work Version'!$I$38</f>
        <v>0</v>
      </c>
      <c r="J30" s="18">
        <f>'Farms Operated Work Version'!$J$38</f>
        <v>0</v>
      </c>
      <c r="K30" s="18">
        <f>'Farms Operated Work Version'!$K$38</f>
        <v>0</v>
      </c>
      <c r="L30" s="18">
        <f>'Farms Operated Work Version'!$L$38</f>
        <v>0</v>
      </c>
      <c r="M30" s="18">
        <f>'Farms Operated Work Version'!$M$38</f>
        <v>0</v>
      </c>
      <c r="N30" s="18">
        <f>'Farms Operated Work Version'!$N$38</f>
        <v>0</v>
      </c>
      <c r="P30" s="79" t="s">
        <v>45</v>
      </c>
      <c r="Q30" s="51" t="str">
        <f>IFERROR(Q29/N33, "")</f>
        <v/>
      </c>
      <c r="R30" s="52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</row>
    <row r="31" spans="1:32" ht="15.75" x14ac:dyDescent="0.25">
      <c r="A31" s="140" t="s">
        <v>10</v>
      </c>
      <c r="B31" s="141"/>
      <c r="C31" s="141"/>
      <c r="D31" s="82"/>
      <c r="E31" s="81"/>
      <c r="G31" s="81"/>
      <c r="H31" s="56"/>
      <c r="I31" s="56"/>
      <c r="J31" s="56"/>
      <c r="K31" s="56"/>
      <c r="L31" s="56"/>
      <c r="M31" s="57" t="s">
        <v>40</v>
      </c>
      <c r="N31" s="31">
        <f>'Farms Operated Work Version'!$N$39</f>
        <v>0</v>
      </c>
      <c r="O31" s="167"/>
      <c r="P31" s="83"/>
      <c r="Q31" s="61"/>
      <c r="R31" s="52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</row>
    <row r="32" spans="1:32" ht="15" customHeight="1" x14ac:dyDescent="0.25">
      <c r="A32" s="142" t="s">
        <v>47</v>
      </c>
      <c r="B32" s="143"/>
      <c r="C32" s="143"/>
      <c r="D32" s="84"/>
      <c r="E32" s="85"/>
      <c r="G32" s="85"/>
      <c r="H32" s="58"/>
      <c r="I32" s="58"/>
      <c r="J32" s="58"/>
      <c r="K32" s="58"/>
      <c r="L32" s="58"/>
      <c r="M32" s="57" t="s">
        <v>41</v>
      </c>
      <c r="N32" s="31">
        <f>'Farms Operated Work Version'!$N$40</f>
        <v>0</v>
      </c>
      <c r="O32" s="168"/>
      <c r="P32" s="86"/>
      <c r="Q32" s="61"/>
      <c r="R32" s="52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</row>
    <row r="33" spans="1:32" ht="15" customHeight="1" x14ac:dyDescent="0.25">
      <c r="A33" s="142" t="s">
        <v>48</v>
      </c>
      <c r="B33" s="143"/>
      <c r="C33" s="143"/>
      <c r="D33" s="84"/>
      <c r="E33" s="85"/>
      <c r="G33" s="85"/>
      <c r="H33" s="58"/>
      <c r="I33" s="58"/>
      <c r="J33" s="58"/>
      <c r="K33" s="58"/>
      <c r="L33" s="58"/>
      <c r="M33" s="57" t="s">
        <v>42</v>
      </c>
      <c r="N33" s="31">
        <f>'Farms Operated Work Version'!$N$41</f>
        <v>0</v>
      </c>
      <c r="O33" s="168"/>
      <c r="P33" s="86"/>
      <c r="Q33" s="61"/>
      <c r="R33" s="52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</row>
    <row r="34" spans="1:32" ht="15" customHeight="1" x14ac:dyDescent="0.25">
      <c r="A34" s="230" t="str">
        <f>'Farms Operated Work Version'!A41</f>
        <v>COMMENTS</v>
      </c>
      <c r="B34" s="231"/>
      <c r="C34" s="231"/>
      <c r="D34" s="231"/>
      <c r="E34" s="231"/>
      <c r="F34" s="232"/>
      <c r="G34" s="85"/>
      <c r="H34" s="58"/>
      <c r="I34" s="58"/>
      <c r="J34" s="58"/>
      <c r="K34" s="58"/>
      <c r="L34" s="58"/>
      <c r="M34" s="57" t="s">
        <v>43</v>
      </c>
      <c r="N34" s="32" t="str">
        <f>IFERROR(N33/N32,"")</f>
        <v/>
      </c>
      <c r="O34" s="168"/>
      <c r="P34" s="86"/>
      <c r="Q34" s="61"/>
      <c r="R34" s="52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</row>
    <row r="35" spans="1:32" ht="15" customHeight="1" x14ac:dyDescent="0.2">
      <c r="A35" s="233"/>
      <c r="B35" s="234"/>
      <c r="C35" s="234"/>
      <c r="D35" s="234"/>
      <c r="E35" s="234"/>
      <c r="F35" s="235"/>
      <c r="G35" s="85"/>
      <c r="H35" s="58"/>
      <c r="I35" s="58"/>
      <c r="J35" s="58"/>
      <c r="K35" s="58"/>
      <c r="L35" s="58"/>
      <c r="M35" s="58"/>
      <c r="N35" s="58"/>
      <c r="O35" s="168"/>
      <c r="P35" s="86"/>
      <c r="Q35" s="61"/>
      <c r="R35" s="52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</row>
    <row r="36" spans="1:32" ht="15" customHeight="1" x14ac:dyDescent="0.2">
      <c r="A36" s="236"/>
      <c r="B36" s="237"/>
      <c r="C36" s="237"/>
      <c r="D36" s="237"/>
      <c r="E36" s="237"/>
      <c r="F36" s="238"/>
      <c r="G36" s="85"/>
      <c r="H36" s="58"/>
      <c r="I36" s="133"/>
      <c r="J36" s="58"/>
      <c r="K36" s="58"/>
      <c r="L36" s="58"/>
      <c r="M36" s="58"/>
      <c r="N36" s="58"/>
      <c r="O36" s="169"/>
      <c r="P36" s="87"/>
      <c r="Q36" s="61"/>
      <c r="R36" s="52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</row>
    <row r="37" spans="1:32" ht="15" customHeight="1" thickBot="1" x14ac:dyDescent="0.25">
      <c r="A37" s="144"/>
      <c r="B37" s="145"/>
      <c r="C37" s="145"/>
      <c r="D37" s="88"/>
      <c r="E37" s="84"/>
      <c r="F37" s="84"/>
      <c r="G37" s="84"/>
      <c r="H37" s="59"/>
      <c r="I37" s="59"/>
      <c r="J37" s="59"/>
      <c r="K37" s="59"/>
      <c r="L37" s="59"/>
      <c r="M37" s="59"/>
      <c r="N37" s="59"/>
      <c r="O37" s="170"/>
      <c r="P37" s="89"/>
      <c r="Q37" s="62"/>
      <c r="R37" s="52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ht="15.75" customHeight="1" thickBot="1" x14ac:dyDescent="0.25">
      <c r="A38" s="146" t="s">
        <v>4</v>
      </c>
      <c r="B38" s="147" t="s">
        <v>1</v>
      </c>
      <c r="C38" s="190" t="s">
        <v>13</v>
      </c>
      <c r="D38" s="191"/>
      <c r="E38" s="109"/>
      <c r="F38" s="190" t="s">
        <v>14</v>
      </c>
      <c r="G38" s="192"/>
      <c r="H38" s="193" t="s">
        <v>15</v>
      </c>
      <c r="I38" s="194"/>
      <c r="J38" s="194"/>
      <c r="K38" s="194"/>
      <c r="L38" s="194"/>
      <c r="M38" s="194"/>
      <c r="N38" s="195"/>
      <c r="O38" s="171" t="s">
        <v>2</v>
      </c>
      <c r="P38" s="90"/>
      <c r="Q38" s="63"/>
      <c r="R38" s="52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s="93" customFormat="1" ht="15.75" x14ac:dyDescent="0.25">
      <c r="A39" s="148" t="s">
        <v>3</v>
      </c>
      <c r="B39" s="149">
        <v>14</v>
      </c>
      <c r="C39" s="224">
        <f>number</f>
        <v>0</v>
      </c>
      <c r="D39" s="225"/>
      <c r="E39" s="111"/>
      <c r="F39" s="224"/>
      <c r="G39" s="226"/>
      <c r="H39" s="227">
        <f>name</f>
        <v>0</v>
      </c>
      <c r="I39" s="228"/>
      <c r="J39" s="228"/>
      <c r="K39" s="228"/>
      <c r="L39" s="228"/>
      <c r="M39" s="228"/>
      <c r="N39" s="229"/>
      <c r="O39" s="172">
        <f>date</f>
        <v>0</v>
      </c>
      <c r="P39" s="91"/>
      <c r="Q39" s="63"/>
      <c r="R39" s="80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</row>
    <row r="40" spans="1:32" s="93" customFormat="1" ht="15.75" x14ac:dyDescent="0.25">
      <c r="A40" s="150"/>
      <c r="B40" s="151"/>
      <c r="C40" s="151"/>
      <c r="D40" s="110"/>
      <c r="E40" s="94"/>
      <c r="F40" s="110"/>
      <c r="G40" s="110"/>
      <c r="H40" s="94"/>
      <c r="I40" s="94"/>
      <c r="J40" s="94"/>
      <c r="K40" s="94"/>
      <c r="L40" s="94"/>
      <c r="M40" s="94"/>
      <c r="N40" s="94"/>
      <c r="O40" s="173"/>
      <c r="P40" s="95"/>
      <c r="Q40" s="96"/>
      <c r="R40" s="80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</row>
    <row r="41" spans="1:32" s="93" customFormat="1" ht="13.5" thickBot="1" x14ac:dyDescent="0.25">
      <c r="A41" s="152"/>
      <c r="B41" s="152"/>
      <c r="C41" s="152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52"/>
      <c r="P41" s="97"/>
      <c r="Q41" s="97"/>
      <c r="R41" s="80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</row>
    <row r="42" spans="1:32" s="93" customFormat="1" ht="15.75" x14ac:dyDescent="0.25">
      <c r="A42" s="153"/>
      <c r="B42" s="154"/>
      <c r="C42" s="163"/>
      <c r="D42" s="98"/>
      <c r="E42" s="99"/>
      <c r="F42" s="100"/>
      <c r="G42" s="100"/>
      <c r="H42" s="101"/>
      <c r="I42" s="102"/>
      <c r="J42" s="102"/>
      <c r="K42" s="102"/>
      <c r="L42" s="102"/>
      <c r="M42" s="102"/>
      <c r="N42" s="103"/>
      <c r="O42" s="203" t="s">
        <v>38</v>
      </c>
      <c r="P42" s="221" t="s">
        <v>46</v>
      </c>
      <c r="Q42" s="209" t="s">
        <v>39</v>
      </c>
      <c r="R42" s="80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</row>
    <row r="43" spans="1:32" ht="15.75" customHeight="1" x14ac:dyDescent="0.25">
      <c r="A43" s="212" t="s">
        <v>16</v>
      </c>
      <c r="B43" s="223"/>
      <c r="C43" s="216" t="s">
        <v>17</v>
      </c>
      <c r="D43" s="217"/>
      <c r="E43" s="104" t="s">
        <v>5</v>
      </c>
      <c r="F43" s="104" t="s">
        <v>7</v>
      </c>
      <c r="G43" s="105" t="s">
        <v>11</v>
      </c>
      <c r="H43" s="218" t="s">
        <v>0</v>
      </c>
      <c r="I43" s="219"/>
      <c r="J43" s="219"/>
      <c r="K43" s="219"/>
      <c r="L43" s="219"/>
      <c r="M43" s="219"/>
      <c r="N43" s="220"/>
      <c r="O43" s="204"/>
      <c r="P43" s="221"/>
      <c r="Q43" s="210"/>
      <c r="R43" s="5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</row>
    <row r="44" spans="1:32" ht="16.5" thickBot="1" x14ac:dyDescent="0.3">
      <c r="A44" s="212"/>
      <c r="B44" s="223"/>
      <c r="C44" s="161" t="s">
        <v>18</v>
      </c>
      <c r="D44" s="68" t="s">
        <v>19</v>
      </c>
      <c r="E44" s="69" t="s">
        <v>6</v>
      </c>
      <c r="F44" s="69" t="s">
        <v>6</v>
      </c>
      <c r="G44" s="70" t="s">
        <v>12</v>
      </c>
      <c r="H44" s="55">
        <f t="shared" ref="H44:N44" si="4">H4</f>
        <v>2016</v>
      </c>
      <c r="I44" s="19">
        <f t="shared" si="4"/>
        <v>2017</v>
      </c>
      <c r="J44" s="19">
        <f t="shared" si="4"/>
        <v>2018</v>
      </c>
      <c r="K44" s="19">
        <f t="shared" si="4"/>
        <v>2019</v>
      </c>
      <c r="L44" s="19">
        <f t="shared" si="4"/>
        <v>2020</v>
      </c>
      <c r="M44" s="19">
        <f t="shared" si="4"/>
        <v>2021</v>
      </c>
      <c r="N44" s="20">
        <f t="shared" si="4"/>
        <v>2022</v>
      </c>
      <c r="O44" s="205"/>
      <c r="P44" s="222"/>
      <c r="Q44" s="211"/>
      <c r="R44" s="52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</row>
    <row r="45" spans="1:32" x14ac:dyDescent="0.2">
      <c r="A45" s="202">
        <f ca="1">IF(INDIRECT("'Farms Operated Work Version'!A29:B29")="COMMENTS","",IF(INDIRECT("'Farms Operated Work Version'!A29:B29")="Loan Entity","",IF(INDIRECT("'Farms Operated Work Version'!A29:B29")="FCS","",IF(INDIRECT("'Farms Operated Work Version'!A29:B29")="(Explain Flex Rent Lease)","",IF(INDIRECT("'Farms Operated Work Version'!A29:B29")="(Explain Custom Hire Agreement)","",IF(INDIRECT("'Farms Operated Work Version'!A29")=comments,"",INDIRECT("'Farms Operated Work Version'!A29:B29")))))))</f>
        <v>0</v>
      </c>
      <c r="B45" s="202"/>
      <c r="C45" s="164" t="str">
        <f ca="1">IF(INDIRECT("'Farms Operated Work Version'!C29")="Branch #","",IF(INDIRECT("'Farms Operated Work Version'!C29")=number,"",INDIRECT("'Farms Operated Work Version'!C29")))</f>
        <v/>
      </c>
      <c r="D45" s="71">
        <f ca="1">INDIRECT("'Farms Operated Work Version'!D29")</f>
        <v>0</v>
      </c>
      <c r="E45" s="72">
        <f ca="1">INDIRECT("'Farms Operated Work Version'!E29")</f>
        <v>0</v>
      </c>
      <c r="F45" s="72">
        <f ca="1">IF(INDIRECT("'Farms Operated Work Version'!F29")="TOTAL CROP ACRES","",IF(INDIRECT("'Farms Operated Work Version'!F29")="TOTAL FULL SHARE ACRES","",IF(INDIRECT("'Farms Operated Work Version'!F29")="CIF Number","",INDIRECT("'Farms Operated Work Version'!F29"))))</f>
        <v>0</v>
      </c>
      <c r="G45" s="73">
        <f ca="1">IF(INDIRECT("'Farms Operated Work Version'!G29")="CIF Number","",INDIRECT("'Farms Operated Work Version'!G29"))</f>
        <v>0</v>
      </c>
      <c r="H45" s="17">
        <f t="shared" ref="H45:N54" ca="1" si="5">IF($C45&gt;0,IF(AND(H$4&gt;=$C45,H$4&lt;=$D45),$F45*$G45,0),0)</f>
        <v>0</v>
      </c>
      <c r="I45" s="17">
        <f t="shared" ca="1" si="5"/>
        <v>0</v>
      </c>
      <c r="J45" s="17">
        <f t="shared" ca="1" si="5"/>
        <v>0</v>
      </c>
      <c r="K45" s="17">
        <f t="shared" ca="1" si="5"/>
        <v>0</v>
      </c>
      <c r="L45" s="17">
        <f t="shared" ca="1" si="5"/>
        <v>0</v>
      </c>
      <c r="M45" s="17">
        <f t="shared" ca="1" si="5"/>
        <v>0</v>
      </c>
      <c r="N45" s="17">
        <f t="shared" ca="1" si="5"/>
        <v>0</v>
      </c>
      <c r="O45" s="166" t="str">
        <f ca="1">IF(INDIRECT("'Farms Operated Work Version'!O29")="Date","",IF(INDIRECT("'Farms Operated Work Version'!O29")=date,"",INDIRECT("'Farms Operated Work Version'!O29")))</f>
        <v/>
      </c>
      <c r="P45" s="74">
        <f ca="1">IF(INDIRECT("'Farms Operated Work Version'!P29")="Total Rent Paid:","",IF(INDIRECT("'Farms Operated Work Version'!P29")="Avg. Rent Per Acre:","",INDIRECT("'Farms Operated Work Version'!P29")))</f>
        <v>0</v>
      </c>
      <c r="Q45" s="48">
        <f ca="1">IFERROR(P45*N45,"")</f>
        <v>0</v>
      </c>
      <c r="R45" s="52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</row>
    <row r="46" spans="1:32" x14ac:dyDescent="0.2">
      <c r="A46" s="202">
        <f ca="1">IF(INDIRECT("'Farms Operated Work Version'!A30:B30")="COMMENTS","",IF(INDIRECT("'Farms Operated Work Version'!A30:B30")="Loan Entity","",IF(INDIRECT("'Farms Operated Work Version'!A30:B30")="FCS","",IF(INDIRECT("'Farms Operated Work Version'!A30:B30")="(Explain Flex Rent Lease)","",IF(INDIRECT("'Farms Operated Work Version'!A30:B30")="(Explain Custom Hire Agreement)","",IF(INDIRECT("'Farms Operated Work Version'!A30")=comments,"",INDIRECT("'Farms Operated Work Version'!A30:B30")))))))</f>
        <v>0</v>
      </c>
      <c r="B46" s="202"/>
      <c r="C46" s="164" t="str">
        <f ca="1">IF(INDIRECT("'Farms Operated Work Version'!C30")="Branch #","",IF(INDIRECT("'Farms Operated Work Version'!C30")=number,"",INDIRECT("'Farms Operated Work Version'!C30")))</f>
        <v/>
      </c>
      <c r="D46" s="71">
        <f ca="1">INDIRECT("'Farms Operated Work Version'!D30")</f>
        <v>0</v>
      </c>
      <c r="E46" s="72">
        <f ca="1">INDIRECT("'Farms Operated Work Version'!E30")</f>
        <v>0</v>
      </c>
      <c r="F46" s="72">
        <f ca="1">IF(INDIRECT("'Farms Operated Work Version'!F30")="TOTAL CROP ACRES","",IF(INDIRECT("'Farms Operated Work Version'!F30")="TOTAL FULL SHARE ACRES","",IF(INDIRECT("'Farms Operated Work Version'!F30")="CIF Number","",INDIRECT("'Farms Operated Work Version'!F30"))))</f>
        <v>0</v>
      </c>
      <c r="G46" s="73">
        <f ca="1">IF(INDIRECT("'Farms Operated Work Version'!G30")="CIF Number","",INDIRECT("'Farms Operated Work Version'!G30"))</f>
        <v>0</v>
      </c>
      <c r="H46" s="17">
        <f t="shared" ca="1" si="5"/>
        <v>0</v>
      </c>
      <c r="I46" s="17">
        <f t="shared" ca="1" si="5"/>
        <v>0</v>
      </c>
      <c r="J46" s="17">
        <f t="shared" ca="1" si="5"/>
        <v>0</v>
      </c>
      <c r="K46" s="17">
        <f t="shared" ca="1" si="5"/>
        <v>0</v>
      </c>
      <c r="L46" s="17">
        <f t="shared" ca="1" si="5"/>
        <v>0</v>
      </c>
      <c r="M46" s="17">
        <f t="shared" ca="1" si="5"/>
        <v>0</v>
      </c>
      <c r="N46" s="17">
        <f t="shared" ca="1" si="5"/>
        <v>0</v>
      </c>
      <c r="O46" s="166" t="str">
        <f ca="1">IF(INDIRECT("'Farms Operated Work Version'!O30")="Date","",IF(INDIRECT("'Farms Operated Work Version'!O30")=date,"",INDIRECT("'Farms Operated Work Version'!O30")))</f>
        <v/>
      </c>
      <c r="P46" s="74">
        <f ca="1">IF(INDIRECT("'Farms Operated Work Version'!P30")="Total Rent Paid:","",IF(INDIRECT("'Farms Operated Work Version'!P30")="Avg. Rent Per Acre:","",INDIRECT("'Farms Operated Work Version'!P30")))</f>
        <v>0</v>
      </c>
      <c r="Q46" s="48">
        <f t="shared" ref="Q46:Q69" ca="1" si="6">IFERROR(P46*N46,"")</f>
        <v>0</v>
      </c>
      <c r="R46" s="52"/>
      <c r="S46" s="60"/>
      <c r="T46" s="134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</row>
    <row r="47" spans="1:32" x14ac:dyDescent="0.2">
      <c r="A47" s="202">
        <f ca="1">IF(INDIRECT("'Farms Operated Work Version'!A31:B31")="COMMENTS","",IF(INDIRECT("'Farms Operated Work Version'!A31:B31")="Loan Entity","",IF(INDIRECT("'Farms Operated Work Version'!A31:B31")="FCS","",IF(INDIRECT("'Farms Operated Work Version'!A31:B31")="(Explain Flex Rent Lease)","",IF(INDIRECT("'Farms Operated Work Version'!A31:B31")="(Explain Custom Hire Agreement)","",IF(INDIRECT("'Farms Operated Work Version'!A31")=comments,"",INDIRECT("'Farms Operated Work Version'!A31:B31")))))))</f>
        <v>0</v>
      </c>
      <c r="B47" s="202"/>
      <c r="C47" s="164" t="str">
        <f ca="1">IF(INDIRECT("'Farms Operated Work Version'!C31")="Branch #","",IF(INDIRECT("'Farms Operated Work Version'!C31")=number,"",INDIRECT("'Farms Operated Work Version'!C31")))</f>
        <v/>
      </c>
      <c r="D47" s="71">
        <f ca="1">INDIRECT("'Farms Operated Work Version'!D31")</f>
        <v>0</v>
      </c>
      <c r="E47" s="72">
        <f ca="1">INDIRECT("'Farms Operated Work Version'!E31")</f>
        <v>0</v>
      </c>
      <c r="F47" s="72">
        <f ca="1">IF(INDIRECT("'Farms Operated Work Version'!F31")="TOTAL CROP ACRES","",IF(INDIRECT("'Farms Operated Work Version'!F31")="TOTAL FULL SHARE ACRES","",IF(INDIRECT("'Farms Operated Work Version'!F31")="CIF Number","",INDIRECT("'Farms Operated Work Version'!F31"))))</f>
        <v>0</v>
      </c>
      <c r="G47" s="73">
        <f ca="1">IF(INDIRECT("'Farms Operated Work Version'!G31")="CIF Number","",INDIRECT("'Farms Operated Work Version'!G31"))</f>
        <v>0</v>
      </c>
      <c r="H47" s="17">
        <f t="shared" ca="1" si="5"/>
        <v>0</v>
      </c>
      <c r="I47" s="17">
        <f t="shared" ca="1" si="5"/>
        <v>0</v>
      </c>
      <c r="J47" s="17">
        <f t="shared" ca="1" si="5"/>
        <v>0</v>
      </c>
      <c r="K47" s="17">
        <f t="shared" ca="1" si="5"/>
        <v>0</v>
      </c>
      <c r="L47" s="17">
        <f t="shared" ca="1" si="5"/>
        <v>0</v>
      </c>
      <c r="M47" s="17">
        <f t="shared" ca="1" si="5"/>
        <v>0</v>
      </c>
      <c r="N47" s="17">
        <f t="shared" ca="1" si="5"/>
        <v>0</v>
      </c>
      <c r="O47" s="166" t="str">
        <f ca="1">IF(INDIRECT("'Farms Operated Work Version'!O31")="Date","",IF(INDIRECT("'Farms Operated Work Version'!O31")=date,"",INDIRECT("'Farms Operated Work Version'!O31")))</f>
        <v/>
      </c>
      <c r="P47" s="74">
        <f ca="1">IF(INDIRECT("'Farms Operated Work Version'!P31")="Total Rent Paid:","",IF(INDIRECT("'Farms Operated Work Version'!P31")="Avg. Rent Per Acre:","",INDIRECT("'Farms Operated Work Version'!P31")))</f>
        <v>0</v>
      </c>
      <c r="Q47" s="48">
        <f t="shared" ca="1" si="6"/>
        <v>0</v>
      </c>
      <c r="R47" s="52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</row>
    <row r="48" spans="1:32" x14ac:dyDescent="0.2">
      <c r="A48" s="202">
        <f ca="1">IF(INDIRECT("'Farms Operated Work Version'!A32:B32")="COMMENTS","",IF(INDIRECT("'Farms Operated Work Version'!A32:B32")="Loan Entity","",IF(INDIRECT("'Farms Operated Work Version'!A32:B32")="FCS","",IF(INDIRECT("'Farms Operated Work Version'!A32:B32")="(Explain Flex Rent Lease)","",IF(INDIRECT("'Farms Operated Work Version'!A32:B32")="(Explain Custom Hire Agreement)","",IF(INDIRECT("'Farms Operated Work Version'!A32")=comments,"",INDIRECT("'Farms Operated Work Version'!A32:B32")))))))</f>
        <v>0</v>
      </c>
      <c r="B48" s="202"/>
      <c r="C48" s="164" t="str">
        <f ca="1">IF(INDIRECT("'Farms Operated Work Version'!C32")="Branch #","",IF(INDIRECT("'Farms Operated Work Version'!C32")=number,"",INDIRECT("'Farms Operated Work Version'!C32")))</f>
        <v/>
      </c>
      <c r="D48" s="71">
        <f ca="1">INDIRECT("'Farms Operated Work Version'!D32")</f>
        <v>0</v>
      </c>
      <c r="E48" s="72">
        <f ca="1">INDIRECT("'Farms Operated Work Version'!E32")</f>
        <v>0</v>
      </c>
      <c r="F48" s="72">
        <f ca="1">IF(INDIRECT("'Farms Operated Work Version'!F32")="TOTAL CROP ACRES","",IF(INDIRECT("'Farms Operated Work Version'!F32")="TOTAL FULL SHARE ACRES","",IF(INDIRECT("'Farms Operated Work Version'!F32")="CIF Number","",INDIRECT("'Farms Operated Work Version'!F32"))))</f>
        <v>0</v>
      </c>
      <c r="G48" s="73">
        <f ca="1">IF(INDIRECT("'Farms Operated Work Version'!G32")="CIF Number","",INDIRECT("'Farms Operated Work Version'!G32"))</f>
        <v>0</v>
      </c>
      <c r="H48" s="17">
        <f t="shared" ca="1" si="5"/>
        <v>0</v>
      </c>
      <c r="I48" s="17">
        <f t="shared" ca="1" si="5"/>
        <v>0</v>
      </c>
      <c r="J48" s="17">
        <f t="shared" ca="1" si="5"/>
        <v>0</v>
      </c>
      <c r="K48" s="17">
        <f t="shared" ca="1" si="5"/>
        <v>0</v>
      </c>
      <c r="L48" s="17">
        <f t="shared" ca="1" si="5"/>
        <v>0</v>
      </c>
      <c r="M48" s="17">
        <f t="shared" ca="1" si="5"/>
        <v>0</v>
      </c>
      <c r="N48" s="17">
        <f t="shared" ca="1" si="5"/>
        <v>0</v>
      </c>
      <c r="O48" s="166" t="str">
        <f ca="1">IF(INDIRECT("'Farms Operated Work Version'!O32")="Date","",IF(INDIRECT("'Farms Operated Work Version'!O32")=date,"",INDIRECT("'Farms Operated Work Version'!O32")))</f>
        <v/>
      </c>
      <c r="P48" s="74">
        <f ca="1">IF(INDIRECT("'Farms Operated Work Version'!P32")="Total Rent Paid:","",IF(INDIRECT("'Farms Operated Work Version'!P32")="Avg. Rent Per Acre:","",INDIRECT("'Farms Operated Work Version'!P32")))</f>
        <v>0</v>
      </c>
      <c r="Q48" s="48">
        <f t="shared" ca="1" si="6"/>
        <v>0</v>
      </c>
      <c r="R48" s="52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</row>
    <row r="49" spans="1:32" x14ac:dyDescent="0.2">
      <c r="A49" s="202">
        <f ca="1">IF(INDIRECT("'Farms Operated Work Version'!A33:B33")="COMMENTS","",IF(INDIRECT("'Farms Operated Work Version'!A33:B33")="Loan Entity","",IF(INDIRECT("'Farms Operated Work Version'!A33:B33")="FCS","",IF(INDIRECT("'Farms Operated Work Version'!A33:B33")="(Explain Flex Rent Lease)","",IF(INDIRECT("'Farms Operated Work Version'!A33:B33")="(Explain Custom Hire Agreement)","",IF(INDIRECT("'Farms Operated Work Version'!A33")=comments,"",INDIRECT("'Farms Operated Work Version'!A33:B33")))))))</f>
        <v>0</v>
      </c>
      <c r="B49" s="202"/>
      <c r="C49" s="164" t="str">
        <f ca="1">IF(INDIRECT("'Farms Operated Work Version'!C33")="Branch #","",IF(INDIRECT("'Farms Operated Work Version'!C33")=number,"",INDIRECT("'Farms Operated Work Version'!C33")))</f>
        <v/>
      </c>
      <c r="D49" s="71">
        <f ca="1">INDIRECT("'Farms Operated Work Version'!D33")</f>
        <v>0</v>
      </c>
      <c r="E49" s="72">
        <f ca="1">INDIRECT("'Farms Operated Work Version'!E33")</f>
        <v>0</v>
      </c>
      <c r="F49" s="72">
        <f ca="1">IF(INDIRECT("'Farms Operated Work Version'!F33")="TOTAL CROP ACRES","",IF(INDIRECT("'Farms Operated Work Version'!F33")="TOTAL FULL SHARE ACRES","",IF(INDIRECT("'Farms Operated Work Version'!F33")="CIF Number","",INDIRECT("'Farms Operated Work Version'!F33"))))</f>
        <v>0</v>
      </c>
      <c r="G49" s="73">
        <f ca="1">IF(INDIRECT("'Farms Operated Work Version'!G33")="CIF Number","",INDIRECT("'Farms Operated Work Version'!G33"))</f>
        <v>0</v>
      </c>
      <c r="H49" s="17">
        <f t="shared" ca="1" si="5"/>
        <v>0</v>
      </c>
      <c r="I49" s="17">
        <f t="shared" ca="1" si="5"/>
        <v>0</v>
      </c>
      <c r="J49" s="17">
        <f t="shared" ca="1" si="5"/>
        <v>0</v>
      </c>
      <c r="K49" s="17">
        <f t="shared" ca="1" si="5"/>
        <v>0</v>
      </c>
      <c r="L49" s="17">
        <f t="shared" ca="1" si="5"/>
        <v>0</v>
      </c>
      <c r="M49" s="17">
        <f t="shared" ca="1" si="5"/>
        <v>0</v>
      </c>
      <c r="N49" s="17">
        <f t="shared" ca="1" si="5"/>
        <v>0</v>
      </c>
      <c r="O49" s="166" t="str">
        <f ca="1">IF(INDIRECT("'Farms Operated Work Version'!O33")="Date","",IF(INDIRECT("'Farms Operated Work Version'!O33")=date,"",INDIRECT("'Farms Operated Work Version'!O33")))</f>
        <v/>
      </c>
      <c r="P49" s="74">
        <f ca="1">IF(INDIRECT("'Farms Operated Work Version'!P33")="Total Rent Paid:","",IF(INDIRECT("'Farms Operated Work Version'!P33")="Avg. Rent Per Acre:","",INDIRECT("'Farms Operated Work Version'!P33")))</f>
        <v>0</v>
      </c>
      <c r="Q49" s="48">
        <f t="shared" ca="1" si="6"/>
        <v>0</v>
      </c>
      <c r="R49" s="52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 x14ac:dyDescent="0.2">
      <c r="A50" s="202">
        <f ca="1">IF(INDIRECT("'Farms Operated Work Version'!A34:B34")="COMMENTS","",IF(INDIRECT("'Farms Operated Work Version'!A34:B34")="Loan Entity","",IF(INDIRECT("'Farms Operated Work Version'!A34:B34")="FCS","",IF(INDIRECT("'Farms Operated Work Version'!A34:B34")="(Explain Flex Rent Lease)","",IF(INDIRECT("'Farms Operated Work Version'!A34:B34")="(Explain Custom Hire Agreement)","",IF(INDIRECT("'Farms Operated Work Version'!A34")=comments,"",INDIRECT("'Farms Operated Work Version'!A34:B34")))))))</f>
        <v>0</v>
      </c>
      <c r="B50" s="202"/>
      <c r="C50" s="164" t="str">
        <f ca="1">IF(INDIRECT("'Farms Operated Work Version'!C34")="Branch #","",IF(INDIRECT("'Farms Operated Work Version'!C34")=number,"",INDIRECT("'Farms Operated Work Version'!C34")))</f>
        <v/>
      </c>
      <c r="D50" s="71">
        <f ca="1">INDIRECT("'Farms Operated Work Version'!D34")</f>
        <v>0</v>
      </c>
      <c r="E50" s="72">
        <f ca="1">INDIRECT("'Farms Operated Work Version'!E34")</f>
        <v>0</v>
      </c>
      <c r="F50" s="72">
        <f ca="1">IF(INDIRECT("'Farms Operated Work Version'!F34")="TOTAL CROP ACRES","",IF(INDIRECT("'Farms Operated Work Version'!F34")="TOTAL FULL SHARE ACRES","",IF(INDIRECT("'Farms Operated Work Version'!F34")="CIF Number","",INDIRECT("'Farms Operated Work Version'!F34"))))</f>
        <v>0</v>
      </c>
      <c r="G50" s="73">
        <f ca="1">IF(INDIRECT("'Farms Operated Work Version'!G34")="CIF Number","",INDIRECT("'Farms Operated Work Version'!G34"))</f>
        <v>0</v>
      </c>
      <c r="H50" s="17">
        <f t="shared" ca="1" si="5"/>
        <v>0</v>
      </c>
      <c r="I50" s="17">
        <f t="shared" ca="1" si="5"/>
        <v>0</v>
      </c>
      <c r="J50" s="17">
        <f t="shared" ca="1" si="5"/>
        <v>0</v>
      </c>
      <c r="K50" s="17">
        <f t="shared" ca="1" si="5"/>
        <v>0</v>
      </c>
      <c r="L50" s="17">
        <f t="shared" ca="1" si="5"/>
        <v>0</v>
      </c>
      <c r="M50" s="17">
        <f t="shared" ca="1" si="5"/>
        <v>0</v>
      </c>
      <c r="N50" s="17">
        <f t="shared" ca="1" si="5"/>
        <v>0</v>
      </c>
      <c r="O50" s="166" t="str">
        <f ca="1">IF(INDIRECT("'Farms Operated Work Version'!O34")="Date","",IF(INDIRECT("'Farms Operated Work Version'!O34")=date,"",INDIRECT("'Farms Operated Work Version'!O34")))</f>
        <v/>
      </c>
      <c r="P50" s="74">
        <f ca="1">IF(INDIRECT("'Farms Operated Work Version'!P34")="Total Rent Paid:","",IF(INDIRECT("'Farms Operated Work Version'!P34")="Avg. Rent Per Acre:","",INDIRECT("'Farms Operated Work Version'!P34")))</f>
        <v>0</v>
      </c>
      <c r="Q50" s="48">
        <f t="shared" ca="1" si="6"/>
        <v>0</v>
      </c>
      <c r="R50" s="52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  <row r="51" spans="1:32" x14ac:dyDescent="0.2">
      <c r="A51" s="202">
        <f ca="1">IF(INDIRECT("'Farms Operated Work Version'!A35:B35")="COMMENTS","",IF(INDIRECT("'Farms Operated Work Version'!A35:B35")="Loan Entity","",IF(INDIRECT("'Farms Operated Work Version'!A35:B35")="FCS","",IF(INDIRECT("'Farms Operated Work Version'!A35:B35")="(Explain Flex Rent Lease)","",IF(INDIRECT("'Farms Operated Work Version'!A35:B35")="(Explain Custom Hire Agreement)","",IF(INDIRECT("'Farms Operated Work Version'!A35")=comments,"",INDIRECT("'Farms Operated Work Version'!A35:B35")))))))</f>
        <v>0</v>
      </c>
      <c r="B51" s="202"/>
      <c r="C51" s="164" t="str">
        <f ca="1">IF(INDIRECT("'Farms Operated Work Version'!C35")="Branch #","",IF(INDIRECT("'Farms Operated Work Version'!C35")=number,"",INDIRECT("'Farms Operated Work Version'!C35")))</f>
        <v/>
      </c>
      <c r="D51" s="71">
        <f ca="1">INDIRECT("'Farms Operated Work Version'!D35")</f>
        <v>0</v>
      </c>
      <c r="E51" s="72">
        <f ca="1">INDIRECT("'Farms Operated Work Version'!E35")</f>
        <v>0</v>
      </c>
      <c r="F51" s="72">
        <f ca="1">IF(INDIRECT("'Farms Operated Work Version'!F35")="TOTAL CROP ACRES","",IF(INDIRECT("'Farms Operated Work Version'!F35")="TOTAL FULL SHARE ACRES","",IF(INDIRECT("'Farms Operated Work Version'!F35")="CIF Number","",INDIRECT("'Farms Operated Work Version'!F35"))))</f>
        <v>0</v>
      </c>
      <c r="G51" s="73">
        <f ca="1">IF(INDIRECT("'Farms Operated Work Version'!G35")="CIF Number","",INDIRECT("'Farms Operated Work Version'!G35"))</f>
        <v>0</v>
      </c>
      <c r="H51" s="17">
        <f t="shared" ca="1" si="5"/>
        <v>0</v>
      </c>
      <c r="I51" s="17">
        <f t="shared" ca="1" si="5"/>
        <v>0</v>
      </c>
      <c r="J51" s="17">
        <f t="shared" ca="1" si="5"/>
        <v>0</v>
      </c>
      <c r="K51" s="17">
        <f t="shared" ca="1" si="5"/>
        <v>0</v>
      </c>
      <c r="L51" s="17">
        <f t="shared" ca="1" si="5"/>
        <v>0</v>
      </c>
      <c r="M51" s="17">
        <f t="shared" ca="1" si="5"/>
        <v>0</v>
      </c>
      <c r="N51" s="17">
        <f t="shared" ca="1" si="5"/>
        <v>0</v>
      </c>
      <c r="O51" s="166" t="str">
        <f ca="1">IF(INDIRECT("'Farms Operated Work Version'!O35")="Date","",IF(INDIRECT("'Farms Operated Work Version'!O35")=date,"",INDIRECT("'Farms Operated Work Version'!O35")))</f>
        <v/>
      </c>
      <c r="P51" s="74">
        <f ca="1">IF(INDIRECT("'Farms Operated Work Version'!P35")="Total Rent Paid:","",IF(INDIRECT("'Farms Operated Work Version'!P35")="Avg. Rent Per Acre:","",INDIRECT("'Farms Operated Work Version'!P35")))</f>
        <v>0</v>
      </c>
      <c r="Q51" s="48">
        <f t="shared" ca="1" si="6"/>
        <v>0</v>
      </c>
      <c r="R51" s="52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</row>
    <row r="52" spans="1:32" x14ac:dyDescent="0.2">
      <c r="A52" s="202">
        <f ca="1">IF(INDIRECT("'Farms Operated Work Version'!A36:B36")="COMMENTS","",IF(INDIRECT("'Farms Operated Work Version'!A36:B36")="Loan Entity","",IF(INDIRECT("'Farms Operated Work Version'!A36:B36")="FCS","",IF(INDIRECT("'Farms Operated Work Version'!A36:B36")="(Explain Flex Rent Lease)","",IF(INDIRECT("'Farms Operated Work Version'!A36:B36")="(Explain Custom Hire Agreement)","",IF(INDIRECT("'Farms Operated Work Version'!A36")=comments,"",INDIRECT("'Farms Operated Work Version'!A36:B36")))))))</f>
        <v>0</v>
      </c>
      <c r="B52" s="202"/>
      <c r="C52" s="164" t="str">
        <f ca="1">IF(INDIRECT("'Farms Operated Work Version'!C36")="Branch #","",IF(INDIRECT("'Farms Operated Work Version'!C36")=number,"",INDIRECT("'Farms Operated Work Version'!C36")))</f>
        <v/>
      </c>
      <c r="D52" s="71">
        <f ca="1">INDIRECT("'Farms Operated Work Version'!D36")</f>
        <v>0</v>
      </c>
      <c r="E52" s="72">
        <f ca="1">INDIRECT("'Farms Operated Work Version'!E36")</f>
        <v>0</v>
      </c>
      <c r="F52" s="72">
        <f ca="1">IF(INDIRECT("'Farms Operated Work Version'!F36")="TOTAL CROP ACRES","",IF(INDIRECT("'Farms Operated Work Version'!F36")="TOTAL FULL SHARE ACRES","",IF(INDIRECT("'Farms Operated Work Version'!F36")="CIF Number","",INDIRECT("'Farms Operated Work Version'!F36"))))</f>
        <v>0</v>
      </c>
      <c r="G52" s="73">
        <f ca="1">IF(INDIRECT("'Farms Operated Work Version'!G36")="CIF Number","",INDIRECT("'Farms Operated Work Version'!G36"))</f>
        <v>0</v>
      </c>
      <c r="H52" s="17">
        <f t="shared" ca="1" si="5"/>
        <v>0</v>
      </c>
      <c r="I52" s="17">
        <f t="shared" ca="1" si="5"/>
        <v>0</v>
      </c>
      <c r="J52" s="17">
        <f t="shared" ca="1" si="5"/>
        <v>0</v>
      </c>
      <c r="K52" s="17">
        <f t="shared" ca="1" si="5"/>
        <v>0</v>
      </c>
      <c r="L52" s="17">
        <f t="shared" ca="1" si="5"/>
        <v>0</v>
      </c>
      <c r="M52" s="17">
        <f t="shared" ca="1" si="5"/>
        <v>0</v>
      </c>
      <c r="N52" s="17">
        <f t="shared" ca="1" si="5"/>
        <v>0</v>
      </c>
      <c r="O52" s="166" t="str">
        <f ca="1">IF(INDIRECT("'Farms Operated Work Version'!O36")="Date","",IF(INDIRECT("'Farms Operated Work Version'!O36")=date,"",INDIRECT("'Farms Operated Work Version'!O36")))</f>
        <v/>
      </c>
      <c r="P52" s="74">
        <f ca="1">IF(INDIRECT("'Farms Operated Work Version'!P36")="Total Rent Paid:","",IF(INDIRECT("'Farms Operated Work Version'!P36")="Avg. Rent Per Acre:","",INDIRECT("'Farms Operated Work Version'!P36")))</f>
        <v>0</v>
      </c>
      <c r="Q52" s="48">
        <f t="shared" ca="1" si="6"/>
        <v>0</v>
      </c>
      <c r="R52" s="52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</row>
    <row r="53" spans="1:32" x14ac:dyDescent="0.2">
      <c r="A53" s="202">
        <f ca="1">IF(INDIRECT("'Farms Operated Work Version'!A37:B37")="COMMENTS","",IF(INDIRECT("'Farms Operated Work Version'!A37:B37")="Loan Entity","",IF(INDIRECT("'Farms Operated Work Version'!A37:B37")="FCS","",IF(INDIRECT("'Farms Operated Work Version'!A37:B37")="(Explain Flex Rent Lease)","",IF(INDIRECT("'Farms Operated Work Version'!A37:B37")="(Explain Custom Hire Agreement)","",IF(INDIRECT("'Farms Operated Work Version'!A37")=comments,"",INDIRECT("'Farms Operated Work Version'!A37:B37")))))))</f>
        <v>0</v>
      </c>
      <c r="B53" s="202"/>
      <c r="C53" s="164" t="str">
        <f ca="1">IF(INDIRECT("'Farms Operated Work Version'!C37")="Branch #","",IF(INDIRECT("'Farms Operated Work Version'!C37")=number,"",INDIRECT("'Farms Operated Work Version'!C37")))</f>
        <v/>
      </c>
      <c r="D53" s="71">
        <f ca="1">INDIRECT("'Farms Operated Work Version'!D37")</f>
        <v>0</v>
      </c>
      <c r="E53" s="72">
        <f ca="1">INDIRECT("'Farms Operated Work Version'!E37")</f>
        <v>0</v>
      </c>
      <c r="F53" s="72" t="str">
        <f ca="1">IF(INDIRECT("'Farms Operated Work Version'!F37")="TOTAL CROP ACRES","",IF(INDIRECT("'Farms Operated Work Version'!F37")="TOTAL FULL SHARE ACRES","",IF(INDIRECT("'Farms Operated Work Version'!F37")="CIF Number","",INDIRECT("'Farms Operated Work Version'!F37"))))</f>
        <v/>
      </c>
      <c r="G53" s="73">
        <f ca="1">IF(INDIRECT("'Farms Operated Work Version'!G37")="CIF Number","",INDIRECT("'Farms Operated Work Version'!G37"))</f>
        <v>0</v>
      </c>
      <c r="H53" s="17">
        <f t="shared" ca="1" si="5"/>
        <v>0</v>
      </c>
      <c r="I53" s="17">
        <f t="shared" ca="1" si="5"/>
        <v>0</v>
      </c>
      <c r="J53" s="17">
        <f t="shared" ca="1" si="5"/>
        <v>0</v>
      </c>
      <c r="K53" s="17">
        <f t="shared" ca="1" si="5"/>
        <v>0</v>
      </c>
      <c r="L53" s="17">
        <f t="shared" ca="1" si="5"/>
        <v>0</v>
      </c>
      <c r="M53" s="17">
        <f t="shared" ca="1" si="5"/>
        <v>0</v>
      </c>
      <c r="N53" s="17">
        <f t="shared" ca="1" si="5"/>
        <v>0</v>
      </c>
      <c r="O53" s="166" t="str">
        <f ca="1">IF(INDIRECT("'Farms Operated Work Version'!O37")="Date","",IF(INDIRECT("'Farms Operated Work Version'!O37")=date,"",INDIRECT("'Farms Operated Work Version'!O37")))</f>
        <v/>
      </c>
      <c r="P53" s="74" t="str">
        <f ca="1">IF(INDIRECT("'Farms Operated Work Version'!P37")="Total Rent Paid:","",IF(INDIRECT("'Farms Operated Work Version'!P37")="Avg. Rent Per Acre:","",INDIRECT("'Farms Operated Work Version'!P37")))</f>
        <v/>
      </c>
      <c r="Q53" s="48" t="str">
        <f t="shared" ca="1" si="6"/>
        <v/>
      </c>
      <c r="R53" s="52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</row>
    <row r="54" spans="1:32" x14ac:dyDescent="0.2">
      <c r="A54" s="202" t="str">
        <f ca="1">IF(INDIRECT("'Farms Operated Work Version'!A38:B38")="COMMENTS","",IF(INDIRECT("'Farms Operated Work Version'!A38:B38")="Loan Entity","",IF(INDIRECT("'Farms Operated Work Version'!A38:B38")="FCS","",IF(INDIRECT("'Farms Operated Work Version'!A38:B38")="(Explain Flex Rent Lease)","",IF(INDIRECT("'Farms Operated Work Version'!A38:B38")="(Explain Custom Hire Agreement)","",IF(INDIRECT("'Farms Operated Work Version'!A38")=comments,"",INDIRECT("'Farms Operated Work Version'!A38:B38")))))))</f>
        <v/>
      </c>
      <c r="B54" s="202"/>
      <c r="C54" s="164" t="str">
        <f ca="1">IF(INDIRECT("'Farms Operated Work Version'!C38")="Branch #","",IF(INDIRECT("'Farms Operated Work Version'!C38")=number,"",INDIRECT("'Farms Operated Work Version'!C38")))</f>
        <v/>
      </c>
      <c r="D54" s="71">
        <f ca="1">INDIRECT("'Farms Operated Work Version'!D38")</f>
        <v>0</v>
      </c>
      <c r="E54" s="72">
        <f ca="1">INDIRECT("'Farms Operated Work Version'!E38")</f>
        <v>0</v>
      </c>
      <c r="F54" s="72" t="str">
        <f ca="1">IF(INDIRECT("'Farms Operated Work Version'!F38")="TOTAL CROP ACRES","",IF(INDIRECT("'Farms Operated Work Version'!F38")="TOTAL FULL SHARE ACRES","",IF(INDIRECT("'Farms Operated Work Version'!F38")="CIF Number","",INDIRECT("'Farms Operated Work Version'!F38"))))</f>
        <v/>
      </c>
      <c r="G54" s="73">
        <f ca="1">IF(INDIRECT("'Farms Operated Work Version'!G38")="CIF Number","",INDIRECT("'Farms Operated Work Version'!G38"))</f>
        <v>0</v>
      </c>
      <c r="H54" s="17">
        <f t="shared" ca="1" si="5"/>
        <v>0</v>
      </c>
      <c r="I54" s="17">
        <f t="shared" ca="1" si="5"/>
        <v>0</v>
      </c>
      <c r="J54" s="17">
        <f t="shared" ca="1" si="5"/>
        <v>0</v>
      </c>
      <c r="K54" s="17">
        <f t="shared" ca="1" si="5"/>
        <v>0</v>
      </c>
      <c r="L54" s="17">
        <f t="shared" ca="1" si="5"/>
        <v>0</v>
      </c>
      <c r="M54" s="17">
        <f t="shared" ca="1" si="5"/>
        <v>0</v>
      </c>
      <c r="N54" s="17">
        <f t="shared" ca="1" si="5"/>
        <v>0</v>
      </c>
      <c r="O54" s="166" t="str">
        <f ca="1">IF(INDIRECT("'Farms Operated Work Version'!O38")="Date","",IF(INDIRECT("'Farms Operated Work Version'!O38")=date,"",INDIRECT("'Farms Operated Work Version'!O38")))</f>
        <v/>
      </c>
      <c r="P54" s="74" t="str">
        <f ca="1">IF(INDIRECT("'Farms Operated Work Version'!P38")="Total Rent Paid:","",IF(INDIRECT("'Farms Operated Work Version'!P38")="Avg. Rent Per Acre:","",INDIRECT("'Farms Operated Work Version'!P38")))</f>
        <v/>
      </c>
      <c r="Q54" s="48" t="str">
        <f t="shared" ca="1" si="6"/>
        <v/>
      </c>
      <c r="R54" s="52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</row>
    <row r="55" spans="1:32" x14ac:dyDescent="0.2">
      <c r="A55" s="202" t="str">
        <f ca="1">IF(INDIRECT("'Farms Operated Work Version'!A39:B39")="COMMENTS","",IF(INDIRECT("'Farms Operated Work Version'!A39:B39")="Loan Entity","",IF(INDIRECT("'Farms Operated Work Version'!A39:B39")="FCS","",IF(INDIRECT("'Farms Operated Work Version'!A39:B39")="(Explain Flex Rent Lease)","",IF(INDIRECT("'Farms Operated Work Version'!A39:B39")="(Explain Custom Hire Agreement)","",IF(INDIRECT("'Farms Operated Work Version'!A39")=comments,"",INDIRECT("'Farms Operated Work Version'!A39:B39")))))))</f>
        <v/>
      </c>
      <c r="B55" s="202"/>
      <c r="C55" s="164" t="str">
        <f ca="1">IF(INDIRECT("'Farms Operated Work Version'!C39")="Branch #","",IF(INDIRECT("'Farms Operated Work Version'!C39")=number,"",INDIRECT("'Farms Operated Work Version'!C39")))</f>
        <v/>
      </c>
      <c r="D55" s="71">
        <f ca="1">INDIRECT("'Farms Operated Work Version'!D39")</f>
        <v>0</v>
      </c>
      <c r="E55" s="72">
        <f ca="1">INDIRECT("'Farms Operated Work Version'!E39")</f>
        <v>0</v>
      </c>
      <c r="F55" s="72">
        <f ca="1">IF(INDIRECT("'Farms Operated Work Version'!F39")="TOTAL CROP ACRES","",IF(INDIRECT("'Farms Operated Work Version'!F39")="TOTAL FULL SHARE ACRES","",IF(INDIRECT("'Farms Operated Work Version'!F39")="CIF Number","",INDIRECT("'Farms Operated Work Version'!F39"))))</f>
        <v>0</v>
      </c>
      <c r="G55" s="73">
        <f ca="1">IF(INDIRECT("'Farms Operated Work Version'!G39")="CIF Number","",INDIRECT("'Farms Operated Work Version'!G39"))</f>
        <v>0</v>
      </c>
      <c r="H55" s="17">
        <f t="shared" ref="H55:N69" ca="1" si="7">IF($C55&gt;0,IF(AND(H$4&gt;=$C55,H$4&lt;=$D55),$F55*$G55,0),0)</f>
        <v>0</v>
      </c>
      <c r="I55" s="17">
        <f t="shared" ca="1" si="7"/>
        <v>0</v>
      </c>
      <c r="J55" s="17">
        <f t="shared" ca="1" si="7"/>
        <v>0</v>
      </c>
      <c r="K55" s="17">
        <f t="shared" ca="1" si="7"/>
        <v>0</v>
      </c>
      <c r="L55" s="17">
        <f t="shared" ca="1" si="7"/>
        <v>0</v>
      </c>
      <c r="M55" s="17">
        <f t="shared" ca="1" si="7"/>
        <v>0</v>
      </c>
      <c r="N55" s="17">
        <f t="shared" ca="1" si="7"/>
        <v>0</v>
      </c>
      <c r="O55" s="166" t="str">
        <f ca="1">IF(INDIRECT("'Farms Operated Work Version'!O39")="Date","",IF(INDIRECT("'Farms Operated Work Version'!O39")=date,"",INDIRECT("'Farms Operated Work Version'!O39")))</f>
        <v/>
      </c>
      <c r="P55" s="74">
        <f ca="1">IF(INDIRECT("'Farms Operated Work Version'!P39")="Total Rent Paid:","",IF(INDIRECT("'Farms Operated Work Version'!P39")="Avg. Rent Per Acre:","",INDIRECT("'Farms Operated Work Version'!P39")))</f>
        <v>0</v>
      </c>
      <c r="Q55" s="48">
        <f t="shared" ca="1" si="6"/>
        <v>0</v>
      </c>
      <c r="R55" s="52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</row>
    <row r="56" spans="1:32" x14ac:dyDescent="0.2">
      <c r="A56" s="202" t="str">
        <f ca="1">IF(INDIRECT("'Farms Operated Work Version'!A40:B40")="COMMENTS","",IF(INDIRECT("'Farms Operated Work Version'!A40:B40")="Loan Entity","",IF(INDIRECT("'Farms Operated Work Version'!A40:B40")="FCS","",IF(INDIRECT("'Farms Operated Work Version'!A40:B40")="(Explain Flex Rent Lease)","",IF(INDIRECT("'Farms Operated Work Version'!A40:B40")="(Explain Custom Hire Agreement)","",IF(INDIRECT("'Farms Operated Work Version'!A40")=comments,"",INDIRECT("'Farms Operated Work Version'!A40:B40")))))))</f>
        <v/>
      </c>
      <c r="B56" s="202"/>
      <c r="C56" s="164" t="str">
        <f ca="1">IF(INDIRECT("'Farms Operated Work Version'!C40")="Branch #","",IF(INDIRECT("'Farms Operated Work Version'!C40")=number,"",INDIRECT("'Farms Operated Work Version'!C40")))</f>
        <v/>
      </c>
      <c r="D56" s="71">
        <f ca="1">INDIRECT("'Farms Operated Work Version'!D40")</f>
        <v>0</v>
      </c>
      <c r="E56" s="72">
        <f ca="1">INDIRECT("'Farms Operated Work Version'!E40")</f>
        <v>0</v>
      </c>
      <c r="F56" s="72">
        <f ca="1">IF(INDIRECT("'Farms Operated Work Version'!F40")="TOTAL CROP ACRES","",IF(INDIRECT("'Farms Operated Work Version'!F40")="TOTAL FULL SHARE ACRES","",IF(INDIRECT("'Farms Operated Work Version'!F40")="CIF Number","",INDIRECT("'Farms Operated Work Version'!F40"))))</f>
        <v>0</v>
      </c>
      <c r="G56" s="73">
        <f ca="1">IF(INDIRECT("'Farms Operated Work Version'!G40")="CIF Number","",INDIRECT("'Farms Operated Work Version'!G40"))</f>
        <v>0</v>
      </c>
      <c r="H56" s="17">
        <f t="shared" ca="1" si="7"/>
        <v>0</v>
      </c>
      <c r="I56" s="17">
        <f t="shared" ca="1" si="7"/>
        <v>0</v>
      </c>
      <c r="J56" s="17">
        <f t="shared" ca="1" si="7"/>
        <v>0</v>
      </c>
      <c r="K56" s="17">
        <f t="shared" ca="1" si="7"/>
        <v>0</v>
      </c>
      <c r="L56" s="17">
        <f t="shared" ca="1" si="7"/>
        <v>0</v>
      </c>
      <c r="M56" s="17">
        <f t="shared" ca="1" si="7"/>
        <v>0</v>
      </c>
      <c r="N56" s="17">
        <f t="shared" ca="1" si="7"/>
        <v>0</v>
      </c>
      <c r="O56" s="166" t="str">
        <f ca="1">IF(INDIRECT("'Farms Operated Work Version'!O40")="Date","",IF(INDIRECT("'Farms Operated Work Version'!O40")=date,"",INDIRECT("'Farms Operated Work Version'!O40")))</f>
        <v/>
      </c>
      <c r="P56" s="74">
        <f ca="1">IF(INDIRECT("'Farms Operated Work Version'!P40")="Total Rent Paid:","",IF(INDIRECT("'Farms Operated Work Version'!P40")="Avg. Rent Per Acre:","",INDIRECT("'Farms Operated Work Version'!P40")))</f>
        <v>0</v>
      </c>
      <c r="Q56" s="48">
        <f t="shared" ca="1" si="6"/>
        <v>0</v>
      </c>
      <c r="R56" s="52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</row>
    <row r="57" spans="1:32" x14ac:dyDescent="0.2">
      <c r="A57" s="202" t="str">
        <f ca="1">IF(INDIRECT("'Farms Operated Work Version'!A41:B41")="COMMENTS","",IF(INDIRECT("'Farms Operated Work Version'!A41:B41")="Loan Entity","",IF(INDIRECT("'Farms Operated Work Version'!A41:B41")="FCS","",IF(INDIRECT("'Farms Operated Work Version'!A41:B41")="(Explain Flex Rent Lease)","",IF(INDIRECT("'Farms Operated Work Version'!A41:B41")="(Explain Custom Hire Agreement)","",IF(INDIRECT("'Farms Operated Work Version'!A41")=comments,"",INDIRECT("'Farms Operated Work Version'!A41:B41")))))))</f>
        <v/>
      </c>
      <c r="B57" s="202"/>
      <c r="C57" s="164" t="str">
        <f ca="1">IF(INDIRECT("'Farms Operated Work Version'!C41")="Branch #","",IF(INDIRECT("'Farms Operated Work Version'!C41")=number,"",INDIRECT("'Farms Operated Work Version'!C41")))</f>
        <v/>
      </c>
      <c r="D57" s="71">
        <f ca="1">INDIRECT("'Farms Operated Work Version'!D41")</f>
        <v>0</v>
      </c>
      <c r="E57" s="72">
        <f ca="1">INDIRECT("'Farms Operated Work Version'!E41")</f>
        <v>0</v>
      </c>
      <c r="F57" s="72">
        <f ca="1">IF(INDIRECT("'Farms Operated Work Version'!F41")="TOTAL CROP ACRES","",IF(INDIRECT("'Farms Operated Work Version'!F41")="TOTAL FULL SHARE ACRES","",IF(INDIRECT("'Farms Operated Work Version'!F41")="CIF Number","",INDIRECT("'Farms Operated Work Version'!F41"))))</f>
        <v>0</v>
      </c>
      <c r="G57" s="73">
        <f ca="1">IF(INDIRECT("'Farms Operated Work Version'!G41")="CIF Number","",INDIRECT("'Farms Operated Work Version'!G41"))</f>
        <v>0</v>
      </c>
      <c r="H57" s="17">
        <f t="shared" ca="1" si="7"/>
        <v>0</v>
      </c>
      <c r="I57" s="17">
        <f t="shared" ca="1" si="7"/>
        <v>0</v>
      </c>
      <c r="J57" s="17">
        <f t="shared" ca="1" si="7"/>
        <v>0</v>
      </c>
      <c r="K57" s="17">
        <f t="shared" ca="1" si="7"/>
        <v>0</v>
      </c>
      <c r="L57" s="17">
        <f t="shared" ca="1" si="7"/>
        <v>0</v>
      </c>
      <c r="M57" s="17">
        <f t="shared" ca="1" si="7"/>
        <v>0</v>
      </c>
      <c r="N57" s="17">
        <f t="shared" ca="1" si="7"/>
        <v>0</v>
      </c>
      <c r="O57" s="166" t="str">
        <f ca="1">IF(INDIRECT("'Farms Operated Work Version'!O41")="Date","",IF(INDIRECT("'Farms Operated Work Version'!O41")=date,"",INDIRECT("'Farms Operated Work Version'!O41")))</f>
        <v/>
      </c>
      <c r="P57" s="74">
        <f ca="1">IF(INDIRECT("'Farms Operated Work Version'!P41")="Total Rent Paid:","",IF(INDIRECT("'Farms Operated Work Version'!P41")="Avg. Rent Per Acre:","",INDIRECT("'Farms Operated Work Version'!P41")))</f>
        <v>0</v>
      </c>
      <c r="Q57" s="48">
        <f t="shared" ca="1" si="6"/>
        <v>0</v>
      </c>
      <c r="R57" s="52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</row>
    <row r="58" spans="1:32" x14ac:dyDescent="0.2">
      <c r="A58" s="202">
        <f ca="1">IF(INDIRECT("'Farms Operated Work Version'!A42:B42")="COMMENTS","",IF(INDIRECT("'Farms Operated Work Version'!A42:B42")="Loan Entity","",IF(INDIRECT("'Farms Operated Work Version'!A42:B42")="FCS","",IF(INDIRECT("'Farms Operated Work Version'!A42:B42")="(Explain Flex Rent Lease)","",IF(INDIRECT("'Farms Operated Work Version'!A42:B42")="(Explain Custom Hire Agreement)","",IF(INDIRECT("'Farms Operated Work Version'!A42")=comments,"",INDIRECT("'Farms Operated Work Version'!A42:B42")))))))</f>
        <v>0</v>
      </c>
      <c r="B58" s="202"/>
      <c r="C58" s="164" t="str">
        <f ca="1">IF(INDIRECT("'Farms Operated Work Version'!C42")="Branch #","",IF(INDIRECT("'Farms Operated Work Version'!C42")=number,"",INDIRECT("'Farms Operated Work Version'!C42")))</f>
        <v/>
      </c>
      <c r="D58" s="71">
        <f ca="1">INDIRECT("'Farms Operated Work Version'!D42")</f>
        <v>0</v>
      </c>
      <c r="E58" s="72">
        <f ca="1">INDIRECT("'Farms Operated Work Version'!E42")</f>
        <v>0</v>
      </c>
      <c r="F58" s="72">
        <f ca="1">IF(INDIRECT("'Farms Operated Work Version'!F42")="TOTAL CROP ACRES","",IF(INDIRECT("'Farms Operated Work Version'!F42")="TOTAL FULL SHARE ACRES","",IF(INDIRECT("'Farms Operated Work Version'!F42")="CIF Number","",INDIRECT("'Farms Operated Work Version'!F42"))))</f>
        <v>0</v>
      </c>
      <c r="G58" s="73">
        <f ca="1">IF(INDIRECT("'Farms Operated Work Version'!G42")="CIF Number","",INDIRECT("'Farms Operated Work Version'!G42"))</f>
        <v>0</v>
      </c>
      <c r="H58" s="17">
        <f t="shared" ca="1" si="7"/>
        <v>0</v>
      </c>
      <c r="I58" s="17">
        <f t="shared" ca="1" si="7"/>
        <v>0</v>
      </c>
      <c r="J58" s="17">
        <f t="shared" ca="1" si="7"/>
        <v>0</v>
      </c>
      <c r="K58" s="17">
        <f t="shared" ca="1" si="7"/>
        <v>0</v>
      </c>
      <c r="L58" s="17">
        <f t="shared" ca="1" si="7"/>
        <v>0</v>
      </c>
      <c r="M58" s="17">
        <f t="shared" ca="1" si="7"/>
        <v>0</v>
      </c>
      <c r="N58" s="17">
        <f t="shared" ca="1" si="7"/>
        <v>0</v>
      </c>
      <c r="O58" s="166" t="str">
        <f ca="1">IF(INDIRECT("'Farms Operated Work Version'!O42")="Date","",IF(INDIRECT("'Farms Operated Work Version'!O42")=date,"",INDIRECT("'Farms Operated Work Version'!O42")))</f>
        <v/>
      </c>
      <c r="P58" s="74">
        <f ca="1">IF(INDIRECT("'Farms Operated Work Version'!P42")="Total Rent Paid:","",IF(INDIRECT("'Farms Operated Work Version'!P42")="Avg. Rent Per Acre:","",INDIRECT("'Farms Operated Work Version'!P42")))</f>
        <v>0</v>
      </c>
      <c r="Q58" s="48">
        <f t="shared" ca="1" si="6"/>
        <v>0</v>
      </c>
      <c r="R58" s="52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</row>
    <row r="59" spans="1:32" x14ac:dyDescent="0.2">
      <c r="A59" s="202">
        <f ca="1">IF(INDIRECT("'Farms Operated Work Version'!A43:B43")="COMMENTS","",IF(INDIRECT("'Farms Operated Work Version'!A43:B43")="Loan Entity","",IF(INDIRECT("'Farms Operated Work Version'!A43:B43")="FCS","",IF(INDIRECT("'Farms Operated Work Version'!A43:B43")="(Explain Flex Rent Lease)","",IF(INDIRECT("'Farms Operated Work Version'!A43:B43")="(Explain Custom Hire Agreement)","",IF(INDIRECT("'Farms Operated Work Version'!A43")=comments,"",INDIRECT("'Farms Operated Work Version'!A43:B43")))))))</f>
        <v>0</v>
      </c>
      <c r="B59" s="202"/>
      <c r="C59" s="164" t="str">
        <f ca="1">IF(INDIRECT("'Farms Operated Work Version'!C43")="Branch #","",IF(INDIRECT("'Farms Operated Work Version'!C43")=number,"",INDIRECT("'Farms Operated Work Version'!C43")))</f>
        <v/>
      </c>
      <c r="D59" s="71">
        <f ca="1">INDIRECT("'Farms Operated Work Version'!D43")</f>
        <v>0</v>
      </c>
      <c r="E59" s="72">
        <f ca="1">INDIRECT("'Farms Operated Work Version'!E43")</f>
        <v>0</v>
      </c>
      <c r="F59" s="72">
        <f ca="1">IF(INDIRECT("'Farms Operated Work Version'!F43")="TOTAL CROP ACRES","",IF(INDIRECT("'Farms Operated Work Version'!F43")="TOTAL FULL SHARE ACRES","",IF(INDIRECT("'Farms Operated Work Version'!F43")="CIF Number","",INDIRECT("'Farms Operated Work Version'!F43"))))</f>
        <v>0</v>
      </c>
      <c r="G59" s="73">
        <f ca="1">IF(INDIRECT("'Farms Operated Work Version'!G43")="CIF Number","",INDIRECT("'Farms Operated Work Version'!G43"))</f>
        <v>0</v>
      </c>
      <c r="H59" s="17">
        <f t="shared" ca="1" si="7"/>
        <v>0</v>
      </c>
      <c r="I59" s="17">
        <f t="shared" ca="1" si="7"/>
        <v>0</v>
      </c>
      <c r="J59" s="17">
        <f t="shared" ca="1" si="7"/>
        <v>0</v>
      </c>
      <c r="K59" s="17">
        <f t="shared" ca="1" si="7"/>
        <v>0</v>
      </c>
      <c r="L59" s="17">
        <f t="shared" ca="1" si="7"/>
        <v>0</v>
      </c>
      <c r="M59" s="17">
        <f t="shared" ca="1" si="7"/>
        <v>0</v>
      </c>
      <c r="N59" s="17">
        <f t="shared" ca="1" si="7"/>
        <v>0</v>
      </c>
      <c r="O59" s="166" t="str">
        <f ca="1">IF(INDIRECT("'Farms Operated Work Version'!O43")="Date","",IF(INDIRECT("'Farms Operated Work Version'!O43")=date,"",INDIRECT("'Farms Operated Work Version'!O43")))</f>
        <v/>
      </c>
      <c r="P59" s="74">
        <f ca="1">IF(INDIRECT("'Farms Operated Work Version'!P43")="Total Rent Paid:","",IF(INDIRECT("'Farms Operated Work Version'!P43")="Avg. Rent Per Acre:","",INDIRECT("'Farms Operated Work Version'!P43")))</f>
        <v>0</v>
      </c>
      <c r="Q59" s="48">
        <f t="shared" ca="1" si="6"/>
        <v>0</v>
      </c>
      <c r="R59" s="52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</row>
    <row r="60" spans="1:32" x14ac:dyDescent="0.2">
      <c r="A60" s="202">
        <f ca="1">IF(INDIRECT("'Farms Operated Work Version'!A44:B44")="COMMENTS","",IF(INDIRECT("'Farms Operated Work Version'!A44:B44")="Loan Entity","",IF(INDIRECT("'Farms Operated Work Version'!A44:B44")="FCS","",IF(INDIRECT("'Farms Operated Work Version'!A44:B44")="(Explain Flex Rent Lease)","",IF(INDIRECT("'Farms Operated Work Version'!A44:B44")="(Explain Custom Hire Agreement)","",IF(INDIRECT("'Farms Operated Work Version'!A44")=comments,"",INDIRECT("'Farms Operated Work Version'!A44:B44")))))))</f>
        <v>0</v>
      </c>
      <c r="B60" s="202"/>
      <c r="C60" s="164" t="str">
        <f ca="1">IF(INDIRECT("'Farms Operated Work Version'!C44")="Branch #","",IF(INDIRECT("'Farms Operated Work Version'!C44")=number,"",INDIRECT("'Farms Operated Work Version'!C44")))</f>
        <v/>
      </c>
      <c r="D60" s="71">
        <f ca="1">INDIRECT("'Farms Operated Work Version'!D44")</f>
        <v>0</v>
      </c>
      <c r="E60" s="72">
        <f ca="1">INDIRECT("'Farms Operated Work Version'!E44")</f>
        <v>0</v>
      </c>
      <c r="F60" s="72">
        <f ca="1">IF(INDIRECT("'Farms Operated Work Version'!F44")="TOTAL CROP ACRES","",IF(INDIRECT("'Farms Operated Work Version'!F44")="TOTAL FULL SHARE ACRES","",IF(INDIRECT("'Farms Operated Work Version'!F44")="CIF Number","",INDIRECT("'Farms Operated Work Version'!F44"))))</f>
        <v>0</v>
      </c>
      <c r="G60" s="73">
        <f ca="1">IF(INDIRECT("'Farms Operated Work Version'!G44")="CIF Number","",INDIRECT("'Farms Operated Work Version'!G44"))</f>
        <v>0</v>
      </c>
      <c r="H60" s="17">
        <f t="shared" ca="1" si="7"/>
        <v>0</v>
      </c>
      <c r="I60" s="17">
        <f t="shared" ca="1" si="7"/>
        <v>0</v>
      </c>
      <c r="J60" s="17">
        <f t="shared" ca="1" si="7"/>
        <v>0</v>
      </c>
      <c r="K60" s="17">
        <f t="shared" ca="1" si="7"/>
        <v>0</v>
      </c>
      <c r="L60" s="17">
        <f t="shared" ca="1" si="7"/>
        <v>0</v>
      </c>
      <c r="M60" s="17">
        <f t="shared" ca="1" si="7"/>
        <v>0</v>
      </c>
      <c r="N60" s="17">
        <f t="shared" ca="1" si="7"/>
        <v>0</v>
      </c>
      <c r="O60" s="166" t="str">
        <f ca="1">IF(INDIRECT("'Farms Operated Work Version'!O44")="Date","",IF(INDIRECT("'Farms Operated Work Version'!O44")=date,"",INDIRECT("'Farms Operated Work Version'!O44")))</f>
        <v/>
      </c>
      <c r="P60" s="74">
        <f ca="1">IF(INDIRECT("'Farms Operated Work Version'!P44")="Total Rent Paid:","",IF(INDIRECT("'Farms Operated Work Version'!P44")="Avg. Rent Per Acre:","",INDIRECT("'Farms Operated Work Version'!P44")))</f>
        <v>0</v>
      </c>
      <c r="Q60" s="48">
        <f t="shared" ca="1" si="6"/>
        <v>0</v>
      </c>
      <c r="R60" s="52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</row>
    <row r="61" spans="1:32" x14ac:dyDescent="0.2">
      <c r="A61" s="202">
        <f ca="1">IF(INDIRECT("'Farms Operated Work Version'!A45:B45")="COMMENTS","",IF(INDIRECT("'Farms Operated Work Version'!A45:B45")="Loan Entity","",IF(INDIRECT("'Farms Operated Work Version'!A45:B45")="FCS","",IF(INDIRECT("'Farms Operated Work Version'!A45:B45")="(Explain Flex Rent Lease)","",IF(INDIRECT("'Farms Operated Work Version'!A45:B45")="(Explain Custom Hire Agreement)","",IF(INDIRECT("'Farms Operated Work Version'!A45")=comments,"",INDIRECT("'Farms Operated Work Version'!A45:B45")))))))</f>
        <v>0</v>
      </c>
      <c r="B61" s="202"/>
      <c r="C61" s="164" t="str">
        <f ca="1">IF(INDIRECT("'Farms Operated Work Version'!C45")="Branch #","",IF(INDIRECT("'Farms Operated Work Version'!C45")=number,"",INDIRECT("'Farms Operated Work Version'!C45")))</f>
        <v/>
      </c>
      <c r="D61" s="71">
        <f ca="1">INDIRECT("'Farms Operated Work Version'!D45")</f>
        <v>0</v>
      </c>
      <c r="E61" s="72">
        <f ca="1">INDIRECT("'Farms Operated Work Version'!E45")</f>
        <v>0</v>
      </c>
      <c r="F61" s="72">
        <f ca="1">IF(INDIRECT("'Farms Operated Work Version'!F45")="TOTAL CROP ACRES","",IF(INDIRECT("'Farms Operated Work Version'!F45")="TOTAL FULL SHARE ACRES","",IF(INDIRECT("'Farms Operated Work Version'!F45")="CIF Number","",INDIRECT("'Farms Operated Work Version'!F45"))))</f>
        <v>0</v>
      </c>
      <c r="G61" s="73">
        <f ca="1">IF(INDIRECT("'Farms Operated Work Version'!G45")="CIF Number","",INDIRECT("'Farms Operated Work Version'!G45"))</f>
        <v>0</v>
      </c>
      <c r="H61" s="17">
        <f t="shared" ca="1" si="7"/>
        <v>0</v>
      </c>
      <c r="I61" s="17">
        <f t="shared" ca="1" si="7"/>
        <v>0</v>
      </c>
      <c r="J61" s="17">
        <f t="shared" ca="1" si="7"/>
        <v>0</v>
      </c>
      <c r="K61" s="17">
        <f t="shared" ca="1" si="7"/>
        <v>0</v>
      </c>
      <c r="L61" s="17">
        <f t="shared" ca="1" si="7"/>
        <v>0</v>
      </c>
      <c r="M61" s="17">
        <f t="shared" ca="1" si="7"/>
        <v>0</v>
      </c>
      <c r="N61" s="17">
        <f t="shared" ca="1" si="7"/>
        <v>0</v>
      </c>
      <c r="O61" s="166" t="str">
        <f ca="1">IF(INDIRECT("'Farms Operated Work Version'!O45")="Date","",IF(INDIRECT("'Farms Operated Work Version'!O45")=date,"",INDIRECT("'Farms Operated Work Version'!O45")))</f>
        <v/>
      </c>
      <c r="P61" s="74">
        <f ca="1">IF(INDIRECT("'Farms Operated Work Version'!P45")="Total Rent Paid:","",IF(INDIRECT("'Farms Operated Work Version'!P45")="Avg. Rent Per Acre:","",INDIRECT("'Farms Operated Work Version'!P45")))</f>
        <v>0</v>
      </c>
      <c r="Q61" s="48">
        <f t="shared" ca="1" si="6"/>
        <v>0</v>
      </c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</row>
    <row r="62" spans="1:32" x14ac:dyDescent="0.2">
      <c r="A62" s="202">
        <f ca="1">IF(INDIRECT("'Farms Operated Work Version'!A46:B46")="COMMENTS","",IF(INDIRECT("'Farms Operated Work Version'!A46:B46")="Loan Entity","",IF(INDIRECT("'Farms Operated Work Version'!A46:B46")="FCS","",IF(INDIRECT("'Farms Operated Work Version'!A46:B46")="(Explain Flex Rent Lease)","",IF(INDIRECT("'Farms Operated Work Version'!A46:B46")="(Explain Custom Hire Agreement)","",IF(INDIRECT("'Farms Operated Work Version'!A46")=comments,"",INDIRECT("'Farms Operated Work Version'!A46:B46")))))))</f>
        <v>0</v>
      </c>
      <c r="B62" s="202"/>
      <c r="C62" s="164" t="str">
        <f ca="1">IF(INDIRECT("'Farms Operated Work Version'!C46")="Branch #","",IF(INDIRECT("'Farms Operated Work Version'!C46")=number,"",INDIRECT("'Farms Operated Work Version'!C46")))</f>
        <v/>
      </c>
      <c r="D62" s="71">
        <f ca="1">INDIRECT("'Farms Operated Work Version'!D46")</f>
        <v>0</v>
      </c>
      <c r="E62" s="72">
        <f ca="1">INDIRECT("'Farms Operated Work Version'!E46")</f>
        <v>0</v>
      </c>
      <c r="F62" s="72">
        <f ca="1">IF(INDIRECT("'Farms Operated Work Version'!F46")="TOTAL CROP ACRES","",IF(INDIRECT("'Farms Operated Work Version'!F46")="TOTAL FULL SHARE ACRES","",IF(INDIRECT("'Farms Operated Work Version'!F46")="CIF Number","",INDIRECT("'Farms Operated Work Version'!F46"))))</f>
        <v>0</v>
      </c>
      <c r="G62" s="73">
        <f ca="1">IF(INDIRECT("'Farms Operated Work Version'!G46")="CIF Number","",INDIRECT("'Farms Operated Work Version'!G46"))</f>
        <v>0</v>
      </c>
      <c r="H62" s="17">
        <f t="shared" ca="1" si="7"/>
        <v>0</v>
      </c>
      <c r="I62" s="17">
        <f t="shared" ca="1" si="7"/>
        <v>0</v>
      </c>
      <c r="J62" s="17">
        <f t="shared" ca="1" si="7"/>
        <v>0</v>
      </c>
      <c r="K62" s="17">
        <f t="shared" ca="1" si="7"/>
        <v>0</v>
      </c>
      <c r="L62" s="17">
        <f t="shared" ca="1" si="7"/>
        <v>0</v>
      </c>
      <c r="M62" s="17">
        <f t="shared" ca="1" si="7"/>
        <v>0</v>
      </c>
      <c r="N62" s="17">
        <f t="shared" ca="1" si="7"/>
        <v>0</v>
      </c>
      <c r="O62" s="166" t="str">
        <f ca="1">IF(INDIRECT("'Farms Operated Work Version'!O46")="Date","",IF(INDIRECT("'Farms Operated Work Version'!O46")=date,"",INDIRECT("'Farms Operated Work Version'!O46")))</f>
        <v/>
      </c>
      <c r="P62" s="74">
        <f ca="1">IF(INDIRECT("'Farms Operated Work Version'!P46")="Total Rent Paid:","",IF(INDIRECT("'Farms Operated Work Version'!P46")="Avg. Rent Per Acre:","",INDIRECT("'Farms Operated Work Version'!P46")))</f>
        <v>0</v>
      </c>
      <c r="Q62" s="48">
        <f t="shared" ca="1" si="6"/>
        <v>0</v>
      </c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</row>
    <row r="63" spans="1:32" x14ac:dyDescent="0.2">
      <c r="A63" s="202">
        <f ca="1">IF(INDIRECT("'Farms Operated Work Version'!A47:B47")="COMMENTS","",IF(INDIRECT("'Farms Operated Work Version'!A47:B47")="Loan Entity","",IF(INDIRECT("'Farms Operated Work Version'!A47:B47")="FCS","",IF(INDIRECT("'Farms Operated Work Version'!A47:B47")="(Explain Flex Rent Lease)","",IF(INDIRECT("'Farms Operated Work Version'!A47:B47")="(Explain Custom Hire Agreement)","",IF(INDIRECT("'Farms Operated Work Version'!A47")=comments,"",INDIRECT("'Farms Operated Work Version'!A47:B47")))))))</f>
        <v>0</v>
      </c>
      <c r="B63" s="202"/>
      <c r="C63" s="164" t="str">
        <f ca="1">IF(INDIRECT("'Farms Operated Work Version'!C47")="Branch #","",IF(INDIRECT("'Farms Operated Work Version'!C47")=number,"",INDIRECT("'Farms Operated Work Version'!C47")))</f>
        <v/>
      </c>
      <c r="D63" s="71">
        <f ca="1">INDIRECT("'Farms Operated Work Version'!D47")</f>
        <v>0</v>
      </c>
      <c r="E63" s="72">
        <f ca="1">INDIRECT("'Farms Operated Work Version'!E47")</f>
        <v>0</v>
      </c>
      <c r="F63" s="72">
        <f ca="1">IF(INDIRECT("'Farms Operated Work Version'!F47")="TOTAL CROP ACRES","",IF(INDIRECT("'Farms Operated Work Version'!F47")="TOTAL FULL SHARE ACRES","",IF(INDIRECT("'Farms Operated Work Version'!F47")="CIF Number","",INDIRECT("'Farms Operated Work Version'!F47"))))</f>
        <v>0</v>
      </c>
      <c r="G63" s="73">
        <f ca="1">IF(INDIRECT("'Farms Operated Work Version'!G47")="CIF Number","",INDIRECT("'Farms Operated Work Version'!G47"))</f>
        <v>0</v>
      </c>
      <c r="H63" s="17">
        <f t="shared" ca="1" si="7"/>
        <v>0</v>
      </c>
      <c r="I63" s="17">
        <f t="shared" ca="1" si="7"/>
        <v>0</v>
      </c>
      <c r="J63" s="17">
        <f t="shared" ca="1" si="7"/>
        <v>0</v>
      </c>
      <c r="K63" s="17">
        <f t="shared" ca="1" si="7"/>
        <v>0</v>
      </c>
      <c r="L63" s="17">
        <f t="shared" ca="1" si="7"/>
        <v>0</v>
      </c>
      <c r="M63" s="17">
        <f t="shared" ca="1" si="7"/>
        <v>0</v>
      </c>
      <c r="N63" s="17">
        <f t="shared" ca="1" si="7"/>
        <v>0</v>
      </c>
      <c r="O63" s="166" t="str">
        <f ca="1">IF(INDIRECT("'Farms Operated Work Version'!O47")="Date","",IF(INDIRECT("'Farms Operated Work Version'!O47")=date,"",INDIRECT("'Farms Operated Work Version'!O47")))</f>
        <v/>
      </c>
      <c r="P63" s="74">
        <f ca="1">IF(INDIRECT("'Farms Operated Work Version'!P47")="Total Rent Paid:","",IF(INDIRECT("'Farms Operated Work Version'!P47")="Avg. Rent Per Acre:","",INDIRECT("'Farms Operated Work Version'!P47")))</f>
        <v>0</v>
      </c>
      <c r="Q63" s="48">
        <f t="shared" ca="1" si="6"/>
        <v>0</v>
      </c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</row>
    <row r="64" spans="1:32" x14ac:dyDescent="0.2">
      <c r="A64" s="202">
        <f ca="1">IF(INDIRECT("'Farms Operated Work Version'!A48:B48")="COMMENTS","",IF(INDIRECT("'Farms Operated Work Version'!A48:B48")="Loan Entity","",IF(INDIRECT("'Farms Operated Work Version'!A48:B48")="FCS","",IF(INDIRECT("'Farms Operated Work Version'!A48:B48")="(Explain Flex Rent Lease)","",IF(INDIRECT("'Farms Operated Work Version'!A48:B48")="(Explain Custom Hire Agreement)","",IF(INDIRECT("'Farms Operated Work Version'!A48")=comments,"",INDIRECT("'Farms Operated Work Version'!A48:B48")))))))</f>
        <v>0</v>
      </c>
      <c r="B64" s="202"/>
      <c r="C64" s="164" t="str">
        <f ca="1">IF(INDIRECT("'Farms Operated Work Version'!C48")="Branch #","",IF(INDIRECT("'Farms Operated Work Version'!C48")=number,"",INDIRECT("'Farms Operated Work Version'!C48")))</f>
        <v/>
      </c>
      <c r="D64" s="71">
        <f ca="1">INDIRECT("'Farms Operated Work Version'!D48")</f>
        <v>0</v>
      </c>
      <c r="E64" s="72">
        <f ca="1">INDIRECT("'Farms Operated Work Version'!E48")</f>
        <v>0</v>
      </c>
      <c r="F64" s="72">
        <f ca="1">IF(INDIRECT("'Farms Operated Work Version'!F48")="TOTAL CROP ACRES","",IF(INDIRECT("'Farms Operated Work Version'!F48")="TOTAL FULL SHARE ACRES","",IF(INDIRECT("'Farms Operated Work Version'!F48")="CIF Number","",INDIRECT("'Farms Operated Work Version'!F48"))))</f>
        <v>0</v>
      </c>
      <c r="G64" s="73">
        <f ca="1">IF(INDIRECT("'Farms Operated Work Version'!G48")="CIF Number","",INDIRECT("'Farms Operated Work Version'!G48"))</f>
        <v>0</v>
      </c>
      <c r="H64" s="17">
        <f t="shared" ca="1" si="7"/>
        <v>0</v>
      </c>
      <c r="I64" s="17">
        <f t="shared" ca="1" si="7"/>
        <v>0</v>
      </c>
      <c r="J64" s="17">
        <f t="shared" ca="1" si="7"/>
        <v>0</v>
      </c>
      <c r="K64" s="17">
        <f t="shared" ca="1" si="7"/>
        <v>0</v>
      </c>
      <c r="L64" s="17">
        <f t="shared" ca="1" si="7"/>
        <v>0</v>
      </c>
      <c r="M64" s="17">
        <f t="shared" ca="1" si="7"/>
        <v>0</v>
      </c>
      <c r="N64" s="17">
        <f t="shared" ca="1" si="7"/>
        <v>0</v>
      </c>
      <c r="O64" s="166" t="str">
        <f ca="1">IF(INDIRECT("'Farms Operated Work Version'!O48")="Date","",IF(INDIRECT("'Farms Operated Work Version'!O48")=date,"",INDIRECT("'Farms Operated Work Version'!O48")))</f>
        <v/>
      </c>
      <c r="P64" s="74">
        <f ca="1">IF(INDIRECT("'Farms Operated Work Version'!P48")="Total Rent Paid:","",IF(INDIRECT("'Farms Operated Work Version'!P48")="Avg. Rent Per Acre:","",INDIRECT("'Farms Operated Work Version'!P48")))</f>
        <v>0</v>
      </c>
      <c r="Q64" s="48">
        <f t="shared" ca="1" si="6"/>
        <v>0</v>
      </c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</row>
    <row r="65" spans="1:32" x14ac:dyDescent="0.2">
      <c r="A65" s="202">
        <f ca="1">IF(INDIRECT("'Farms Operated Work Version'!A49:B49")="COMMENTS","",IF(INDIRECT("'Farms Operated Work Version'!A49:B49")="Loan Entity","",IF(INDIRECT("'Farms Operated Work Version'!A49:B49")="FCS","",IF(INDIRECT("'Farms Operated Work Version'!A49:B49")="(Explain Flex Rent Lease)","",IF(INDIRECT("'Farms Operated Work Version'!A49:B49")="(Explain Custom Hire Agreement)","",IF(INDIRECT("'Farms Operated Work Version'!A49")=comments,"",INDIRECT("'Farms Operated Work Version'!A49:B49")))))))</f>
        <v>0</v>
      </c>
      <c r="B65" s="202"/>
      <c r="C65" s="164" t="str">
        <f ca="1">IF(INDIRECT("'Farms Operated Work Version'!C49")="Branch #","",IF(INDIRECT("'Farms Operated Work Version'!C49")=number,"",INDIRECT("'Farms Operated Work Version'!C49")))</f>
        <v/>
      </c>
      <c r="D65" s="71">
        <f ca="1">INDIRECT("'Farms Operated Work Version'!D49")</f>
        <v>0</v>
      </c>
      <c r="E65" s="72">
        <f ca="1">INDIRECT("'Farms Operated Work Version'!E49")</f>
        <v>0</v>
      </c>
      <c r="F65" s="72">
        <f ca="1">IF(INDIRECT("'Farms Operated Work Version'!F49")="TOTAL CROP ACRES","",IF(INDIRECT("'Farms Operated Work Version'!F49")="TOTAL FULL SHARE ACRES","",IF(INDIRECT("'Farms Operated Work Version'!F49")="CIF Number","",INDIRECT("'Farms Operated Work Version'!F49"))))</f>
        <v>0</v>
      </c>
      <c r="G65" s="73">
        <f ca="1">IF(INDIRECT("'Farms Operated Work Version'!G49")="CIF Number","",INDIRECT("'Farms Operated Work Version'!G49"))</f>
        <v>0</v>
      </c>
      <c r="H65" s="17">
        <f t="shared" ca="1" si="7"/>
        <v>0</v>
      </c>
      <c r="I65" s="17">
        <f t="shared" ca="1" si="7"/>
        <v>0</v>
      </c>
      <c r="J65" s="17">
        <f t="shared" ca="1" si="7"/>
        <v>0</v>
      </c>
      <c r="K65" s="17">
        <f t="shared" ca="1" si="7"/>
        <v>0</v>
      </c>
      <c r="L65" s="17">
        <f t="shared" ca="1" si="7"/>
        <v>0</v>
      </c>
      <c r="M65" s="17">
        <f t="shared" ca="1" si="7"/>
        <v>0</v>
      </c>
      <c r="N65" s="17">
        <f t="shared" ca="1" si="7"/>
        <v>0</v>
      </c>
      <c r="O65" s="166" t="str">
        <f ca="1">IF(INDIRECT("'Farms Operated Work Version'!O49")="Date","",IF(INDIRECT("'Farms Operated Work Version'!O49")=date,"",INDIRECT("'Farms Operated Work Version'!O49")))</f>
        <v/>
      </c>
      <c r="P65" s="74">
        <f ca="1">IF(INDIRECT("'Farms Operated Work Version'!P49")="Total Rent Paid:","",IF(INDIRECT("'Farms Operated Work Version'!P49")="Avg. Rent Per Acre:","",INDIRECT("'Farms Operated Work Version'!P49")))</f>
        <v>0</v>
      </c>
      <c r="Q65" s="48">
        <f t="shared" ca="1" si="6"/>
        <v>0</v>
      </c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</row>
    <row r="66" spans="1:32" x14ac:dyDescent="0.2">
      <c r="A66" s="202">
        <f ca="1">IF(INDIRECT("'Farms Operated Work Version'!A50:B50")="COMMENTS","",IF(INDIRECT("'Farms Operated Work Version'!A50:B50")="Loan Entity","",IF(INDIRECT("'Farms Operated Work Version'!A50:B50")="FCS","",IF(INDIRECT("'Farms Operated Work Version'!A50:B50")="(Explain Flex Rent Lease)","",IF(INDIRECT("'Farms Operated Work Version'!A50:B50")="(Explain Custom Hire Agreement)","",IF(INDIRECT("'Farms Operated Work Version'!A50")=comments,"",INDIRECT("'Farms Operated Work Version'!A50:B50")))))))</f>
        <v>0</v>
      </c>
      <c r="B66" s="202"/>
      <c r="C66" s="164" t="str">
        <f ca="1">IF(INDIRECT("'Farms Operated Work Version'!C50")="Branch #","",IF(INDIRECT("'Farms Operated Work Version'!C50")=number,"",INDIRECT("'Farms Operated Work Version'!C50")))</f>
        <v/>
      </c>
      <c r="D66" s="71">
        <f ca="1">INDIRECT("'Farms Operated Work Version'!D50")</f>
        <v>0</v>
      </c>
      <c r="E66" s="72">
        <f ca="1">INDIRECT("'Farms Operated Work Version'!E50")</f>
        <v>0</v>
      </c>
      <c r="F66" s="72">
        <f ca="1">IF(INDIRECT("'Farms Operated Work Version'!F50")="TOTAL CROP ACRES","",IF(INDIRECT("'Farms Operated Work Version'!F50")="TOTAL FULL SHARE ACRES","",IF(INDIRECT("'Farms Operated Work Version'!F50")="CIF Number","",INDIRECT("'Farms Operated Work Version'!F50"))))</f>
        <v>0</v>
      </c>
      <c r="G66" s="73">
        <f ca="1">IF(INDIRECT("'Farms Operated Work Version'!G50")="CIF Number","",INDIRECT("'Farms Operated Work Version'!G50"))</f>
        <v>0</v>
      </c>
      <c r="H66" s="17">
        <f t="shared" ca="1" si="7"/>
        <v>0</v>
      </c>
      <c r="I66" s="17">
        <f t="shared" ca="1" si="7"/>
        <v>0</v>
      </c>
      <c r="J66" s="17">
        <f t="shared" ca="1" si="7"/>
        <v>0</v>
      </c>
      <c r="K66" s="17">
        <f t="shared" ca="1" si="7"/>
        <v>0</v>
      </c>
      <c r="L66" s="17">
        <f t="shared" ca="1" si="7"/>
        <v>0</v>
      </c>
      <c r="M66" s="17">
        <f t="shared" ca="1" si="7"/>
        <v>0</v>
      </c>
      <c r="N66" s="17">
        <f t="shared" ca="1" si="7"/>
        <v>0</v>
      </c>
      <c r="O66" s="166" t="str">
        <f ca="1">IF(INDIRECT("'Farms Operated Work Version'!O50")="Date","",IF(INDIRECT("'Farms Operated Work Version'!O50")=date,"",INDIRECT("'Farms Operated Work Version'!O50")))</f>
        <v/>
      </c>
      <c r="P66" s="74">
        <f ca="1">IF(INDIRECT("'Farms Operated Work Version'!P50")="Total Rent Paid:","",IF(INDIRECT("'Farms Operated Work Version'!P50")="Avg. Rent Per Acre:","",INDIRECT("'Farms Operated Work Version'!P50")))</f>
        <v>0</v>
      </c>
      <c r="Q66" s="48">
        <f t="shared" ca="1" si="6"/>
        <v>0</v>
      </c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</row>
    <row r="67" spans="1:32" x14ac:dyDescent="0.2">
      <c r="A67" s="202">
        <f ca="1">IF(INDIRECT("'Farms Operated Work Version'!A51:B51")="COMMENTS","",IF(INDIRECT("'Farms Operated Work Version'!A51:B51")="Loan Entity","",IF(INDIRECT("'Farms Operated Work Version'!A51:B51")="FCS","",IF(INDIRECT("'Farms Operated Work Version'!A51:B51")="(Explain Flex Rent Lease)","",IF(INDIRECT("'Farms Operated Work Version'!A51:B51")="(Explain Custom Hire Agreement)","",IF(INDIRECT("'Farms Operated Work Version'!A51")=comments,"",INDIRECT("'Farms Operated Work Version'!A51:B51")))))))</f>
        <v>0</v>
      </c>
      <c r="B67" s="202"/>
      <c r="C67" s="164" t="str">
        <f ca="1">IF(INDIRECT("'Farms Operated Work Version'!C51")="Branch #","",IF(INDIRECT("'Farms Operated Work Version'!C51")=number,"",INDIRECT("'Farms Operated Work Version'!C51")))</f>
        <v/>
      </c>
      <c r="D67" s="71">
        <f ca="1">INDIRECT("'Farms Operated Work Version'!D51")</f>
        <v>0</v>
      </c>
      <c r="E67" s="72">
        <f ca="1">INDIRECT("'Farms Operated Work Version'!E51")</f>
        <v>0</v>
      </c>
      <c r="F67" s="72">
        <f ca="1">IF(INDIRECT("'Farms Operated Work Version'!F51")="TOTAL CROP ACRES","",IF(INDIRECT("'Farms Operated Work Version'!F51")="TOTAL FULL SHARE ACRES","",IF(INDIRECT("'Farms Operated Work Version'!F51")="CIF Number","",INDIRECT("'Farms Operated Work Version'!F51"))))</f>
        <v>0</v>
      </c>
      <c r="G67" s="73">
        <f ca="1">IF(INDIRECT("'Farms Operated Work Version'!G51")="CIF Number","",INDIRECT("'Farms Operated Work Version'!G51"))</f>
        <v>0</v>
      </c>
      <c r="H67" s="17">
        <f t="shared" ca="1" si="7"/>
        <v>0</v>
      </c>
      <c r="I67" s="17">
        <f t="shared" ca="1" si="7"/>
        <v>0</v>
      </c>
      <c r="J67" s="17">
        <f t="shared" ca="1" si="7"/>
        <v>0</v>
      </c>
      <c r="K67" s="17">
        <f t="shared" ca="1" si="7"/>
        <v>0</v>
      </c>
      <c r="L67" s="17">
        <f t="shared" ca="1" si="7"/>
        <v>0</v>
      </c>
      <c r="M67" s="17">
        <f t="shared" ca="1" si="7"/>
        <v>0</v>
      </c>
      <c r="N67" s="17">
        <f t="shared" ca="1" si="7"/>
        <v>0</v>
      </c>
      <c r="O67" s="166" t="str">
        <f ca="1">IF(INDIRECT("'Farms Operated Work Version'!O51")="Date","",IF(INDIRECT("'Farms Operated Work Version'!O51")=date,"",INDIRECT("'Farms Operated Work Version'!O51")))</f>
        <v/>
      </c>
      <c r="P67" s="74">
        <f ca="1">IF(INDIRECT("'Farms Operated Work Version'!P51")="Total Rent Paid:","",IF(INDIRECT("'Farms Operated Work Version'!P51")="Avg. Rent Per Acre:","",INDIRECT("'Farms Operated Work Version'!P51")))</f>
        <v>0</v>
      </c>
      <c r="Q67" s="48">
        <f t="shared" ca="1" si="6"/>
        <v>0</v>
      </c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</row>
    <row r="68" spans="1:32" x14ac:dyDescent="0.2">
      <c r="A68" s="202">
        <f ca="1">IF(INDIRECT("'Farms Operated Work Version'!A52:B52")="COMMENTS","",IF(INDIRECT("'Farms Operated Work Version'!A52:B52")="Loan Entity","",IF(INDIRECT("'Farms Operated Work Version'!A52:B52")="FCS","",IF(INDIRECT("'Farms Operated Work Version'!A52:B52")="(Explain Flex Rent Lease)","",IF(INDIRECT("'Farms Operated Work Version'!A52:B52")="(Explain Custom Hire Agreement)","",IF(INDIRECT("'Farms Operated Work Version'!A52")=comments,"",INDIRECT("'Farms Operated Work Version'!A52:B52")))))))</f>
        <v>0</v>
      </c>
      <c r="B68" s="202"/>
      <c r="C68" s="164" t="str">
        <f ca="1">IF(INDIRECT("'Farms Operated Work Version'!C52")="Branch #","",IF(INDIRECT("'Farms Operated Work Version'!C52")=number,"",INDIRECT("'Farms Operated Work Version'!C52")))</f>
        <v/>
      </c>
      <c r="D68" s="71">
        <f ca="1">INDIRECT("'Farms Operated Work Version'!D52")</f>
        <v>0</v>
      </c>
      <c r="E68" s="72">
        <f ca="1">INDIRECT("'Farms Operated Work Version'!E52")</f>
        <v>0</v>
      </c>
      <c r="F68" s="72">
        <f ca="1">IF(INDIRECT("'Farms Operated Work Version'!F52")="TOTAL CROP ACRES","",IF(INDIRECT("'Farms Operated Work Version'!F52")="TOTAL FULL SHARE ACRES","",IF(INDIRECT("'Farms Operated Work Version'!F52")="CIF Number","",INDIRECT("'Farms Operated Work Version'!F52"))))</f>
        <v>0</v>
      </c>
      <c r="G68" s="73">
        <f ca="1">IF(INDIRECT("'Farms Operated Work Version'!G52")="CIF Number","",INDIRECT("'Farms Operated Work Version'!G52"))</f>
        <v>0</v>
      </c>
      <c r="H68" s="17">
        <f t="shared" ca="1" si="7"/>
        <v>0</v>
      </c>
      <c r="I68" s="17">
        <f t="shared" ca="1" si="7"/>
        <v>0</v>
      </c>
      <c r="J68" s="17">
        <f t="shared" ca="1" si="7"/>
        <v>0</v>
      </c>
      <c r="K68" s="17">
        <f t="shared" ca="1" si="7"/>
        <v>0</v>
      </c>
      <c r="L68" s="17">
        <f t="shared" ca="1" si="7"/>
        <v>0</v>
      </c>
      <c r="M68" s="17">
        <f t="shared" ca="1" si="7"/>
        <v>0</v>
      </c>
      <c r="N68" s="17">
        <f t="shared" ca="1" si="7"/>
        <v>0</v>
      </c>
      <c r="O68" s="166" t="str">
        <f ca="1">IF(INDIRECT("'Farms Operated Work Version'!O52")="Date","",IF(INDIRECT("'Farms Operated Work Version'!O52")=date,"",INDIRECT("'Farms Operated Work Version'!O52")))</f>
        <v/>
      </c>
      <c r="P68" s="74">
        <f ca="1">IF(INDIRECT("'Farms Operated Work Version'!P52")="Total Rent Paid:","",IF(INDIRECT("'Farms Operated Work Version'!P52")="Avg. Rent Per Acre:","",INDIRECT("'Farms Operated Work Version'!P52")))</f>
        <v>0</v>
      </c>
      <c r="Q68" s="48">
        <f t="shared" ca="1" si="6"/>
        <v>0</v>
      </c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</row>
    <row r="69" spans="1:32" x14ac:dyDescent="0.2">
      <c r="A69" s="202">
        <f ca="1">IF(INDIRECT("'Farms Operated Work Version'!A53:B53")="COMMENTS","",IF(INDIRECT("'Farms Operated Work Version'!A53:B53")="Loan Entity","",IF(INDIRECT("'Farms Operated Work Version'!A53:B53")="FCS","",IF(INDIRECT("'Farms Operated Work Version'!A53:B53")="(Explain Flex Rent Lease)","",IF(INDIRECT("'Farms Operated Work Version'!A53:B53")="(Explain Custom Hire Agreement)","",IF(INDIRECT("'Farms Operated Work Version'!A53")=comments,"",INDIRECT("'Farms Operated Work Version'!A53:B53")))))))</f>
        <v>0</v>
      </c>
      <c r="B69" s="202"/>
      <c r="C69" s="164" t="str">
        <f ca="1">IF(INDIRECT("'Farms Operated Work Version'!C53")="Branch #","",IF(INDIRECT("'Farms Operated Work Version'!C53")=number,"",INDIRECT("'Farms Operated Work Version'!C53")))</f>
        <v/>
      </c>
      <c r="D69" s="71">
        <f ca="1">INDIRECT("'Farms Operated Work Version'!D53")</f>
        <v>0</v>
      </c>
      <c r="E69" s="72">
        <f ca="1">INDIRECT("'Farms Operated Work Version'!E53")</f>
        <v>0</v>
      </c>
      <c r="F69" s="72">
        <f ca="1">IF(INDIRECT("'Farms Operated Work Version'!F53")="TOTAL CROP ACRES","",IF(INDIRECT("'Farms Operated Work Version'!F53")="TOTAL FULL SHARE ACRES","",IF(INDIRECT("'Farms Operated Work Version'!F53")="CIF Number","",INDIRECT("'Farms Operated Work Version'!F53"))))</f>
        <v>0</v>
      </c>
      <c r="G69" s="73">
        <f ca="1">IF(INDIRECT("'Farms Operated Work Version'!G53")="CIF Number","",INDIRECT("'Farms Operated Work Version'!G53"))</f>
        <v>0</v>
      </c>
      <c r="H69" s="17">
        <f t="shared" ca="1" si="7"/>
        <v>0</v>
      </c>
      <c r="I69" s="17">
        <f t="shared" ca="1" si="7"/>
        <v>0</v>
      </c>
      <c r="J69" s="17">
        <f t="shared" ca="1" si="7"/>
        <v>0</v>
      </c>
      <c r="K69" s="17">
        <f t="shared" ca="1" si="7"/>
        <v>0</v>
      </c>
      <c r="L69" s="17">
        <f t="shared" ca="1" si="7"/>
        <v>0</v>
      </c>
      <c r="M69" s="17">
        <f t="shared" ca="1" si="7"/>
        <v>0</v>
      </c>
      <c r="N69" s="17">
        <f t="shared" ca="1" si="7"/>
        <v>0</v>
      </c>
      <c r="O69" s="166" t="str">
        <f ca="1">IF(INDIRECT("'Farms Operated Work Version'!O53")="Date","",IF(INDIRECT("'Farms Operated Work Version'!O53")=date,"",INDIRECT("'Farms Operated Work Version'!O53")))</f>
        <v/>
      </c>
      <c r="P69" s="74">
        <f ca="1">IF(INDIRECT("'Farms Operated Work Version'!P53")="Total Rent Paid:","",IF(INDIRECT("'Farms Operated Work Version'!P53")="Avg. Rent Per Acre:","",INDIRECT("'Farms Operated Work Version'!P53")))</f>
        <v>0</v>
      </c>
      <c r="Q69" s="48">
        <f t="shared" ca="1" si="6"/>
        <v>0</v>
      </c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</row>
    <row r="70" spans="1:32" ht="15.75" x14ac:dyDescent="0.25">
      <c r="A70" s="136"/>
      <c r="B70" s="137"/>
      <c r="C70" s="137"/>
      <c r="D70" s="77"/>
      <c r="E70" s="31"/>
      <c r="F70" s="57" t="s">
        <v>9</v>
      </c>
      <c r="G70" s="78"/>
      <c r="H70" s="18">
        <f>'Farms Operated Work Version'!$H$37</f>
        <v>0</v>
      </c>
      <c r="I70" s="18">
        <f>'Farms Operated Work Version'!$I$37</f>
        <v>0</v>
      </c>
      <c r="J70" s="18">
        <f>'Farms Operated Work Version'!$J$37</f>
        <v>0</v>
      </c>
      <c r="K70" s="18">
        <f>'Farms Operated Work Version'!$K$37</f>
        <v>0</v>
      </c>
      <c r="L70" s="18">
        <f>'Farms Operated Work Version'!$L$37</f>
        <v>0</v>
      </c>
      <c r="M70" s="18">
        <f>'Farms Operated Work Version'!$M$37</f>
        <v>0</v>
      </c>
      <c r="N70" s="18">
        <f>'Farms Operated Work Version'!$N$37</f>
        <v>0</v>
      </c>
      <c r="P70" s="79" t="s">
        <v>44</v>
      </c>
      <c r="Q70" s="50">
        <f>'Farms Operated Work Version'!$Q$37</f>
        <v>0</v>
      </c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</row>
    <row r="71" spans="1:32" ht="15.75" x14ac:dyDescent="0.25">
      <c r="A71" s="138"/>
      <c r="B71" s="139"/>
      <c r="C71" s="139"/>
      <c r="D71" s="80"/>
      <c r="E71" s="81"/>
      <c r="F71" s="57" t="s">
        <v>8</v>
      </c>
      <c r="G71" s="78"/>
      <c r="H71" s="18"/>
      <c r="I71" s="18">
        <f>'Farms Operated Work Version'!$I$38</f>
        <v>0</v>
      </c>
      <c r="J71" s="18">
        <f>'Farms Operated Work Version'!$J$38</f>
        <v>0</v>
      </c>
      <c r="K71" s="18">
        <f>'Farms Operated Work Version'!$K$38</f>
        <v>0</v>
      </c>
      <c r="L71" s="18">
        <f>'Farms Operated Work Version'!$L$38</f>
        <v>0</v>
      </c>
      <c r="M71" s="18">
        <f>'Farms Operated Work Version'!$M$38</f>
        <v>0</v>
      </c>
      <c r="N71" s="18">
        <f>'Farms Operated Work Version'!$N$38</f>
        <v>0</v>
      </c>
      <c r="P71" s="79" t="s">
        <v>45</v>
      </c>
      <c r="Q71" s="51" t="str">
        <f>IFERROR(Q70/N74, "")</f>
        <v/>
      </c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</row>
    <row r="72" spans="1:32" ht="15.75" x14ac:dyDescent="0.25">
      <c r="A72" s="140" t="s">
        <v>10</v>
      </c>
      <c r="B72" s="141"/>
      <c r="C72" s="141"/>
      <c r="D72" s="82"/>
      <c r="E72" s="81"/>
      <c r="G72" s="81"/>
      <c r="H72" s="56"/>
      <c r="I72" s="56"/>
      <c r="J72" s="56"/>
      <c r="K72" s="56"/>
      <c r="L72" s="56"/>
      <c r="M72" s="57" t="s">
        <v>40</v>
      </c>
      <c r="N72" s="31">
        <f>'Farms Operated Work Version'!$N$39</f>
        <v>0</v>
      </c>
      <c r="O72" s="167"/>
      <c r="P72" s="83"/>
      <c r="Q72" s="61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</row>
    <row r="73" spans="1:32" ht="15.75" x14ac:dyDescent="0.25">
      <c r="A73" s="142" t="s">
        <v>47</v>
      </c>
      <c r="B73" s="143"/>
      <c r="C73" s="143"/>
      <c r="D73" s="84"/>
      <c r="E73" s="85"/>
      <c r="G73" s="85"/>
      <c r="H73" s="58"/>
      <c r="I73" s="58"/>
      <c r="J73" s="58"/>
      <c r="K73" s="58"/>
      <c r="L73" s="58"/>
      <c r="M73" s="57" t="s">
        <v>41</v>
      </c>
      <c r="N73" s="31">
        <f>'Farms Operated Work Version'!$N$40</f>
        <v>0</v>
      </c>
      <c r="O73" s="168"/>
      <c r="P73" s="86"/>
      <c r="Q73" s="61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</row>
    <row r="74" spans="1:32" ht="15.75" x14ac:dyDescent="0.25">
      <c r="A74" s="142" t="s">
        <v>49</v>
      </c>
      <c r="B74" s="143"/>
      <c r="C74" s="143"/>
      <c r="D74" s="84"/>
      <c r="E74" s="85"/>
      <c r="G74" s="85"/>
      <c r="H74" s="58"/>
      <c r="I74" s="58"/>
      <c r="J74" s="58"/>
      <c r="K74" s="58"/>
      <c r="L74" s="58"/>
      <c r="M74" s="57" t="s">
        <v>42</v>
      </c>
      <c r="N74" s="31">
        <f>'Farms Operated Work Version'!$N$41</f>
        <v>0</v>
      </c>
      <c r="O74" s="174"/>
      <c r="P74" s="86"/>
      <c r="Q74" s="61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</row>
    <row r="75" spans="1:32" ht="15.75" x14ac:dyDescent="0.25">
      <c r="A75" s="181" t="str">
        <f>'Farms Operated Work Version'!A41</f>
        <v>COMMENTS</v>
      </c>
      <c r="B75" s="182"/>
      <c r="C75" s="182"/>
      <c r="D75" s="182"/>
      <c r="E75" s="182"/>
      <c r="F75" s="183"/>
      <c r="G75" s="85"/>
      <c r="H75" s="58"/>
      <c r="I75" s="58"/>
      <c r="J75" s="58"/>
      <c r="K75" s="58"/>
      <c r="L75" s="58"/>
      <c r="M75" s="57" t="s">
        <v>43</v>
      </c>
      <c r="N75" s="32" t="str">
        <f>IFERROR(N74/N73,"")</f>
        <v/>
      </c>
      <c r="O75" s="168"/>
      <c r="P75" s="86"/>
      <c r="Q75" s="61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</row>
    <row r="76" spans="1:32" ht="15" x14ac:dyDescent="0.2">
      <c r="A76" s="184"/>
      <c r="B76" s="185"/>
      <c r="C76" s="185"/>
      <c r="D76" s="185"/>
      <c r="E76" s="185"/>
      <c r="F76" s="186"/>
      <c r="G76" s="85"/>
      <c r="H76" s="58"/>
      <c r="I76" s="58"/>
      <c r="J76" s="58"/>
      <c r="K76" s="58"/>
      <c r="L76" s="58"/>
      <c r="M76" s="58"/>
      <c r="N76" s="58"/>
      <c r="O76" s="168"/>
      <c r="P76" s="86"/>
      <c r="Q76" s="61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</row>
    <row r="77" spans="1:32" ht="15" x14ac:dyDescent="0.2">
      <c r="A77" s="187"/>
      <c r="B77" s="188"/>
      <c r="C77" s="188"/>
      <c r="D77" s="188"/>
      <c r="E77" s="188"/>
      <c r="F77" s="189"/>
      <c r="G77" s="85"/>
      <c r="H77" s="58"/>
      <c r="I77" s="58"/>
      <c r="J77" s="58"/>
      <c r="K77" s="58"/>
      <c r="L77" s="58"/>
      <c r="M77" s="58"/>
      <c r="N77" s="58"/>
      <c r="O77" s="169"/>
      <c r="P77" s="87"/>
      <c r="Q77" s="61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</row>
    <row r="78" spans="1:32" ht="15.75" thickBot="1" x14ac:dyDescent="0.25">
      <c r="A78" s="144"/>
      <c r="B78" s="145"/>
      <c r="C78" s="145"/>
      <c r="D78" s="88"/>
      <c r="E78" s="84"/>
      <c r="F78" s="84"/>
      <c r="G78" s="84"/>
      <c r="H78" s="59"/>
      <c r="I78" s="59"/>
      <c r="J78" s="59"/>
      <c r="K78" s="59"/>
      <c r="L78" s="59"/>
      <c r="M78" s="59"/>
      <c r="N78" s="59"/>
      <c r="O78" s="170"/>
      <c r="P78" s="89"/>
      <c r="Q78" s="62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</row>
    <row r="79" spans="1:32" x14ac:dyDescent="0.2">
      <c r="A79" s="146"/>
      <c r="B79" s="147"/>
      <c r="C79" s="190" t="s">
        <v>13</v>
      </c>
      <c r="D79" s="191"/>
      <c r="E79" s="109"/>
      <c r="F79" s="190"/>
      <c r="G79" s="192"/>
      <c r="H79" s="193" t="s">
        <v>15</v>
      </c>
      <c r="I79" s="194"/>
      <c r="J79" s="194"/>
      <c r="K79" s="194"/>
      <c r="L79" s="194"/>
      <c r="M79" s="194"/>
      <c r="N79" s="195"/>
      <c r="O79" s="171" t="s">
        <v>2</v>
      </c>
      <c r="P79" s="90"/>
      <c r="Q79" s="63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</row>
    <row r="80" spans="1:32" ht="16.5" thickBot="1" x14ac:dyDescent="0.3">
      <c r="A80" s="155"/>
      <c r="B80" s="156"/>
      <c r="C80" s="196">
        <f>number</f>
        <v>0</v>
      </c>
      <c r="D80" s="197"/>
      <c r="E80" s="108"/>
      <c r="F80" s="196"/>
      <c r="G80" s="198"/>
      <c r="H80" s="199">
        <f>name</f>
        <v>0</v>
      </c>
      <c r="I80" s="200"/>
      <c r="J80" s="200"/>
      <c r="K80" s="200"/>
      <c r="L80" s="200"/>
      <c r="M80" s="200"/>
      <c r="N80" s="201"/>
      <c r="O80" s="175">
        <f>date</f>
        <v>0</v>
      </c>
      <c r="P80" s="107"/>
      <c r="Q80" s="64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</row>
    <row r="81" spans="1:32" x14ac:dyDescent="0.2">
      <c r="A81" s="157"/>
      <c r="B81" s="157"/>
      <c r="C81" s="157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157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</row>
    <row r="82" spans="1:32" ht="13.5" thickBot="1" x14ac:dyDescent="0.25">
      <c r="A82" s="157"/>
      <c r="B82" s="157"/>
      <c r="C82" s="157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157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</row>
    <row r="83" spans="1:32" ht="15.75" x14ac:dyDescent="0.25">
      <c r="A83" s="158"/>
      <c r="B83" s="159"/>
      <c r="C83" s="163"/>
      <c r="D83" s="98"/>
      <c r="E83" s="99"/>
      <c r="F83" s="100"/>
      <c r="G83" s="100"/>
      <c r="H83" s="101"/>
      <c r="I83" s="102"/>
      <c r="J83" s="102"/>
      <c r="K83" s="102"/>
      <c r="L83" s="102"/>
      <c r="M83" s="102"/>
      <c r="N83" s="103"/>
      <c r="O83" s="203" t="s">
        <v>38</v>
      </c>
      <c r="P83" s="206" t="s">
        <v>46</v>
      </c>
      <c r="Q83" s="209" t="s">
        <v>39</v>
      </c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</row>
    <row r="84" spans="1:32" ht="15.75" x14ac:dyDescent="0.25">
      <c r="A84" s="212" t="s">
        <v>16</v>
      </c>
      <c r="B84" s="213"/>
      <c r="C84" s="216" t="s">
        <v>17</v>
      </c>
      <c r="D84" s="217"/>
      <c r="E84" s="104" t="s">
        <v>5</v>
      </c>
      <c r="F84" s="104" t="s">
        <v>7</v>
      </c>
      <c r="G84" s="105" t="s">
        <v>11</v>
      </c>
      <c r="H84" s="218" t="s">
        <v>0</v>
      </c>
      <c r="I84" s="219"/>
      <c r="J84" s="219"/>
      <c r="K84" s="219"/>
      <c r="L84" s="219"/>
      <c r="M84" s="219"/>
      <c r="N84" s="220"/>
      <c r="O84" s="204"/>
      <c r="P84" s="207"/>
      <c r="Q84" s="21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</row>
    <row r="85" spans="1:32" ht="16.5" thickBot="1" x14ac:dyDescent="0.3">
      <c r="A85" s="214"/>
      <c r="B85" s="215"/>
      <c r="C85" s="161" t="s">
        <v>18</v>
      </c>
      <c r="D85" s="68" t="s">
        <v>19</v>
      </c>
      <c r="E85" s="69" t="s">
        <v>6</v>
      </c>
      <c r="F85" s="69" t="s">
        <v>6</v>
      </c>
      <c r="G85" s="70" t="s">
        <v>12</v>
      </c>
      <c r="H85" s="122">
        <f t="shared" ref="H85:N85" si="8">H4</f>
        <v>2016</v>
      </c>
      <c r="I85" s="123">
        <f t="shared" si="8"/>
        <v>2017</v>
      </c>
      <c r="J85" s="123">
        <f t="shared" si="8"/>
        <v>2018</v>
      </c>
      <c r="K85" s="123">
        <f t="shared" si="8"/>
        <v>2019</v>
      </c>
      <c r="L85" s="123">
        <f t="shared" si="8"/>
        <v>2020</v>
      </c>
      <c r="M85" s="123">
        <f t="shared" si="8"/>
        <v>2021</v>
      </c>
      <c r="N85" s="124">
        <f t="shared" si="8"/>
        <v>2022</v>
      </c>
      <c r="O85" s="205"/>
      <c r="P85" s="208"/>
      <c r="Q85" s="211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</row>
    <row r="86" spans="1:32" x14ac:dyDescent="0.2">
      <c r="A86" s="202">
        <f ca="1">IF(INDIRECT("'Farms Operated Work Version'!A54:B54")="COMMENTS","",IF(INDIRECT("'Farms Operated Work Version'!A54:B54")="Loan Entity","",IF(INDIRECT("'Farms Operated Work Version'!A54:B54")="FCS","",IF(INDIRECT("'Farms Operated Work Version'!A54:B54")="(Explain Flex Rent Lease)","",IF(INDIRECT("'Farms Operated Work Version'!A54:B54")="(Explain Custom Hire Agreement)","",IF(INDIRECT("'Farms Operated Work Version'!A54")=comments,"",INDIRECT("'Farms Operated Work Version'!A54:B54")))))))</f>
        <v>0</v>
      </c>
      <c r="B86" s="202"/>
      <c r="C86" s="164" t="str">
        <f ca="1">IF(INDIRECT("'Farms Operated Work Version'!C54")="Branch #","",IF(INDIRECT("'Farms Operated Work Version'!C54")=number,"",INDIRECT("'Farms Operated Work Version'!C54")))</f>
        <v/>
      </c>
      <c r="D86" s="71">
        <f ca="1">INDIRECT("'Farms Operated Work Version'!D54")</f>
        <v>0</v>
      </c>
      <c r="E86" s="72">
        <f ca="1">INDIRECT("'Farms Operated Work Version'!E54")</f>
        <v>0</v>
      </c>
      <c r="F86" s="72">
        <f ca="1">IF(INDIRECT("'Farms Operated Work Version'!F54")="TOTAL CROP ACRES","",IF(INDIRECT("'Farms Operated Work Version'!F54")="TOTAL FULL SHARE ACRES","",IF(INDIRECT("'Farms Operated Work Version'!F54")="CIF Number","",INDIRECT("'Farms Operated Work Version'!F54"))))</f>
        <v>0</v>
      </c>
      <c r="G86" s="73">
        <f ca="1">IF(INDIRECT("'Farms Operated Work Version'!G54")="CIF Number","",INDIRECT("'Farms Operated Work Version'!G54"))</f>
        <v>0</v>
      </c>
      <c r="H86" s="17">
        <f t="shared" ref="H86:N101" ca="1" si="9">IF($C86&gt;0,IF(AND(H$4&gt;=$C86,H$4&lt;=$D86),$F86*$G86,0),0)</f>
        <v>0</v>
      </c>
      <c r="I86" s="17">
        <f t="shared" ca="1" si="9"/>
        <v>0</v>
      </c>
      <c r="J86" s="17">
        <f t="shared" ca="1" si="9"/>
        <v>0</v>
      </c>
      <c r="K86" s="17">
        <f t="shared" ca="1" si="9"/>
        <v>0</v>
      </c>
      <c r="L86" s="17">
        <f t="shared" ca="1" si="9"/>
        <v>0</v>
      </c>
      <c r="M86" s="17">
        <f t="shared" ca="1" si="9"/>
        <v>0</v>
      </c>
      <c r="N86" s="17">
        <f t="shared" ca="1" si="9"/>
        <v>0</v>
      </c>
      <c r="O86" s="166" t="str">
        <f ca="1">IF(INDIRECT("'Farms Operated Work Version'!O54")="Date","",IF(INDIRECT("'Farms Operated Work Version'!O54")=date,"",INDIRECT("'Farms Operated Work Version'!O54")))</f>
        <v/>
      </c>
      <c r="P86" s="74">
        <f ca="1">IF(INDIRECT("'Farms Operated Work Version'!P54")="Total Rent Paid:","",IF(INDIRECT("'Farms Operated Work Version'!P54")="Avg. Rent Per Acre:","",INDIRECT("'Farms Operated Work Version'!P54")))</f>
        <v>0</v>
      </c>
      <c r="Q86" s="48">
        <f ca="1">IFERROR(P86*N86,"")</f>
        <v>0</v>
      </c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</row>
    <row r="87" spans="1:32" x14ac:dyDescent="0.2">
      <c r="A87" s="202">
        <f ca="1">IF(INDIRECT("'Farms Operated Work Version'!A55:B55")="COMMENTS","",IF(INDIRECT("'Farms Operated Work Version'!A55:B55")="Loan Entity","",IF(INDIRECT("'Farms Operated Work Version'!A55:B55")="FCS","",IF(INDIRECT("'Farms Operated Work Version'!A55:B55")="(Explain Flex Rent Lease)","",IF(INDIRECT("'Farms Operated Work Version'!A55:B55")="(Explain Custom Hire Agreement)","",IF(INDIRECT("'Farms Operated Work Version'!A55")=comments,"",INDIRECT("'Farms Operated Work Version'!A55:B55")))))))</f>
        <v>0</v>
      </c>
      <c r="B87" s="202"/>
      <c r="C87" s="164" t="str">
        <f ca="1">IF(INDIRECT("'Farms Operated Work Version'!C55")="Branch #","",IF(INDIRECT("'Farms Operated Work Version'!C55")=number,"",INDIRECT("'Farms Operated Work Version'!C55")))</f>
        <v/>
      </c>
      <c r="D87" s="71">
        <f ca="1">INDIRECT("'Farms Operated Work Version'!D55")</f>
        <v>0</v>
      </c>
      <c r="E87" s="72">
        <f ca="1">INDIRECT("'Farms Operated Work Version'!E55")</f>
        <v>0</v>
      </c>
      <c r="F87" s="72">
        <f ca="1">IF(INDIRECT("'Farms Operated Work Version'!F55")="TOTAL CROP ACRES","",IF(INDIRECT("'Farms Operated Work Version'!F55")="TOTAL FULL SHARE ACRES","",IF(INDIRECT("'Farms Operated Work Version'!F55")="CIF Number","",INDIRECT("'Farms Operated Work Version'!F55"))))</f>
        <v>0</v>
      </c>
      <c r="G87" s="73">
        <f ca="1">IF(INDIRECT("'Farms Operated Work Version'!G55")="CIF Number","",INDIRECT("'Farms Operated Work Version'!G55"))</f>
        <v>0</v>
      </c>
      <c r="H87" s="17">
        <f t="shared" ca="1" si="9"/>
        <v>0</v>
      </c>
      <c r="I87" s="17">
        <f t="shared" ca="1" si="9"/>
        <v>0</v>
      </c>
      <c r="J87" s="17">
        <f t="shared" ca="1" si="9"/>
        <v>0</v>
      </c>
      <c r="K87" s="17">
        <f t="shared" ca="1" si="9"/>
        <v>0</v>
      </c>
      <c r="L87" s="17">
        <f t="shared" ca="1" si="9"/>
        <v>0</v>
      </c>
      <c r="M87" s="17">
        <f t="shared" ca="1" si="9"/>
        <v>0</v>
      </c>
      <c r="N87" s="17">
        <f t="shared" ca="1" si="9"/>
        <v>0</v>
      </c>
      <c r="O87" s="166" t="str">
        <f ca="1">IF(INDIRECT("'Farms Operated Work Version'!O55")="Date","",IF(INDIRECT("'Farms Operated Work Version'!O55")=date,"",INDIRECT("'Farms Operated Work Version'!O55")))</f>
        <v/>
      </c>
      <c r="P87" s="74">
        <f ca="1">IF(INDIRECT("'Farms Operated Work Version'!P55")="Total Rent Paid:","",IF(INDIRECT("'Farms Operated Work Version'!P55")="Avg. Rent Per Acre:","",INDIRECT("'Farms Operated Work Version'!P55")))</f>
        <v>0</v>
      </c>
      <c r="Q87" s="48">
        <f t="shared" ref="Q87:Q110" ca="1" si="10">IFERROR(P87*N87,"")</f>
        <v>0</v>
      </c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 x14ac:dyDescent="0.2">
      <c r="A88" s="202">
        <f ca="1">IF(INDIRECT("'Farms Operated Work Version'!A56:B56")="COMMENTS","",IF(INDIRECT("'Farms Operated Work Version'!A56:B56")="Loan Entity","",IF(INDIRECT("'Farms Operated Work Version'!A56:B56")="FCS","",IF(INDIRECT("'Farms Operated Work Version'!A56:B56")="(Explain Flex Rent Lease)","",IF(INDIRECT("'Farms Operated Work Version'!A56:B56")="(Explain Custom Hire Agreement)","",IF(INDIRECT("'Farms Operated Work Version'!A56")=comments,"",INDIRECT("'Farms Operated Work Version'!A56:B56")))))))</f>
        <v>0</v>
      </c>
      <c r="B88" s="202"/>
      <c r="C88" s="164" t="str">
        <f ca="1">IF(INDIRECT("'Farms Operated Work Version'!C56")="Branch #","",IF(INDIRECT("'Farms Operated Work Version'!C56")=number,"",INDIRECT("'Farms Operated Work Version'!C56")))</f>
        <v/>
      </c>
      <c r="D88" s="71">
        <f ca="1">INDIRECT("'Farms Operated Work Version'!D56")</f>
        <v>0</v>
      </c>
      <c r="E88" s="72">
        <f ca="1">INDIRECT("'Farms Operated Work Version'!E56")</f>
        <v>0</v>
      </c>
      <c r="F88" s="72">
        <f ca="1">IF(INDIRECT("'Farms Operated Work Version'!F56")="TOTAL CROP ACRES","",IF(INDIRECT("'Farms Operated Work Version'!F56")="TOTAL FULL SHARE ACRES","",IF(INDIRECT("'Farms Operated Work Version'!F56")="CIF Number","",INDIRECT("'Farms Operated Work Version'!F56"))))</f>
        <v>0</v>
      </c>
      <c r="G88" s="73">
        <f ca="1">IF(INDIRECT("'Farms Operated Work Version'!G56")="CIF Number","",INDIRECT("'Farms Operated Work Version'!G56"))</f>
        <v>0</v>
      </c>
      <c r="H88" s="17">
        <f t="shared" ca="1" si="9"/>
        <v>0</v>
      </c>
      <c r="I88" s="17">
        <f t="shared" ca="1" si="9"/>
        <v>0</v>
      </c>
      <c r="J88" s="17">
        <f t="shared" ca="1" si="9"/>
        <v>0</v>
      </c>
      <c r="K88" s="17">
        <f t="shared" ca="1" si="9"/>
        <v>0</v>
      </c>
      <c r="L88" s="17">
        <f t="shared" ca="1" si="9"/>
        <v>0</v>
      </c>
      <c r="M88" s="17">
        <f t="shared" ca="1" si="9"/>
        <v>0</v>
      </c>
      <c r="N88" s="17">
        <f t="shared" ca="1" si="9"/>
        <v>0</v>
      </c>
      <c r="O88" s="166" t="str">
        <f ca="1">IF(INDIRECT("'Farms Operated Work Version'!O56")="Date","",IF(INDIRECT("'Farms Operated Work Version'!O56")=date,"",INDIRECT("'Farms Operated Work Version'!O56")))</f>
        <v/>
      </c>
      <c r="P88" s="74">
        <f ca="1">IF(INDIRECT("'Farms Operated Work Version'!P56")="Total Rent Paid:","",IF(INDIRECT("'Farms Operated Work Version'!P56")="Avg. Rent Per Acre:","",INDIRECT("'Farms Operated Work Version'!P56")))</f>
        <v>0</v>
      </c>
      <c r="Q88" s="48">
        <f t="shared" ca="1" si="10"/>
        <v>0</v>
      </c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  <row r="89" spans="1:32" x14ac:dyDescent="0.2">
      <c r="A89" s="202">
        <f ca="1">IF(INDIRECT("'Farms Operated Work Version'!A57:B57")="COMMENTS","",IF(INDIRECT("'Farms Operated Work Version'!A57:B57")="Loan Entity","",IF(INDIRECT("'Farms Operated Work Version'!A57:B57")="FCS","",IF(INDIRECT("'Farms Operated Work Version'!A57:B57")="(Explain Flex Rent Lease)","",IF(INDIRECT("'Farms Operated Work Version'!A57:B57")="(Explain Custom Hire Agreement)","",IF(INDIRECT("'Farms Operated Work Version'!A57")=comments,"",INDIRECT("'Farms Operated Work Version'!A57:B57")))))))</f>
        <v>0</v>
      </c>
      <c r="B89" s="202"/>
      <c r="C89" s="164" t="str">
        <f ca="1">IF(INDIRECT("'Farms Operated Work Version'!C57")="Branch #","",IF(INDIRECT("'Farms Operated Work Version'!C57")=number,"",INDIRECT("'Farms Operated Work Version'!C57")))</f>
        <v/>
      </c>
      <c r="D89" s="71">
        <f ca="1">INDIRECT("'Farms Operated Work Version'!D57")</f>
        <v>0</v>
      </c>
      <c r="E89" s="72">
        <f ca="1">INDIRECT("'Farms Operated Work Version'!E57")</f>
        <v>0</v>
      </c>
      <c r="F89" s="72">
        <f ca="1">IF(INDIRECT("'Farms Operated Work Version'!F57")="TOTAL CROP ACRES","",IF(INDIRECT("'Farms Operated Work Version'!F57")="TOTAL FULL SHARE ACRES","",IF(INDIRECT("'Farms Operated Work Version'!F57")="CIF Number","",INDIRECT("'Farms Operated Work Version'!F57"))))</f>
        <v>0</v>
      </c>
      <c r="G89" s="73">
        <f ca="1">IF(INDIRECT("'Farms Operated Work Version'!G57")="CIF Number","",INDIRECT("'Farms Operated Work Version'!G57"))</f>
        <v>0</v>
      </c>
      <c r="H89" s="17">
        <f t="shared" ca="1" si="9"/>
        <v>0</v>
      </c>
      <c r="I89" s="17">
        <f t="shared" ca="1" si="9"/>
        <v>0</v>
      </c>
      <c r="J89" s="17">
        <f t="shared" ca="1" si="9"/>
        <v>0</v>
      </c>
      <c r="K89" s="17">
        <f t="shared" ca="1" si="9"/>
        <v>0</v>
      </c>
      <c r="L89" s="17">
        <f t="shared" ca="1" si="9"/>
        <v>0</v>
      </c>
      <c r="M89" s="17">
        <f t="shared" ca="1" si="9"/>
        <v>0</v>
      </c>
      <c r="N89" s="17">
        <f t="shared" ca="1" si="9"/>
        <v>0</v>
      </c>
      <c r="O89" s="166" t="str">
        <f ca="1">IF(INDIRECT("'Farms Operated Work Version'!O57")="Date","",IF(INDIRECT("'Farms Operated Work Version'!O57")=date,"",INDIRECT("'Farms Operated Work Version'!O57")))</f>
        <v/>
      </c>
      <c r="P89" s="74">
        <f ca="1">IF(INDIRECT("'Farms Operated Work Version'!P57")="Total Rent Paid:","",IF(INDIRECT("'Farms Operated Work Version'!P57")="Avg. Rent Per Acre:","",INDIRECT("'Farms Operated Work Version'!P57")))</f>
        <v>0</v>
      </c>
      <c r="Q89" s="48">
        <f t="shared" ca="1" si="10"/>
        <v>0</v>
      </c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2" x14ac:dyDescent="0.2">
      <c r="A90" s="202">
        <f ca="1">IF(INDIRECT("'Farms Operated Work Version'!A58:B58")="COMMENTS","",IF(INDIRECT("'Farms Operated Work Version'!A58:B58")="Loan Entity","",IF(INDIRECT("'Farms Operated Work Version'!A58:B58")="FCS","",IF(INDIRECT("'Farms Operated Work Version'!A58:B58")="(Explain Flex Rent Lease)","",IF(INDIRECT("'Farms Operated Work Version'!A58:B58")="(Explain Custom Hire Agreement)","",IF(INDIRECT("'Farms Operated Work Version'!A58")=comments,"",INDIRECT("'Farms Operated Work Version'!A58:B58")))))))</f>
        <v>0</v>
      </c>
      <c r="B90" s="202"/>
      <c r="C90" s="164" t="str">
        <f ca="1">IF(INDIRECT("'Farms Operated Work Version'!C58")="Branch #","",IF(INDIRECT("'Farms Operated Work Version'!C58")=number,"",INDIRECT("'Farms Operated Work Version'!C58")))</f>
        <v/>
      </c>
      <c r="D90" s="71">
        <f ca="1">INDIRECT("'Farms Operated Work Version'!D58")</f>
        <v>0</v>
      </c>
      <c r="E90" s="72">
        <f ca="1">INDIRECT("'Farms Operated Work Version'!E58")</f>
        <v>0</v>
      </c>
      <c r="F90" s="72">
        <f ca="1">IF(INDIRECT("'Farms Operated Work Version'!F58")="TOTAL CROP ACRES","",IF(INDIRECT("'Farms Operated Work Version'!F58")="TOTAL FULL SHARE ACRES","",IF(INDIRECT("'Farms Operated Work Version'!F58")="CIF Number","",INDIRECT("'Farms Operated Work Version'!F58"))))</f>
        <v>0</v>
      </c>
      <c r="G90" s="73">
        <f ca="1">IF(INDIRECT("'Farms Operated Work Version'!G58")="CIF Number","",INDIRECT("'Farms Operated Work Version'!G58"))</f>
        <v>0</v>
      </c>
      <c r="H90" s="17">
        <f t="shared" ca="1" si="9"/>
        <v>0</v>
      </c>
      <c r="I90" s="17">
        <f t="shared" ca="1" si="9"/>
        <v>0</v>
      </c>
      <c r="J90" s="17">
        <f t="shared" ca="1" si="9"/>
        <v>0</v>
      </c>
      <c r="K90" s="17">
        <f t="shared" ca="1" si="9"/>
        <v>0</v>
      </c>
      <c r="L90" s="17">
        <f t="shared" ca="1" si="9"/>
        <v>0</v>
      </c>
      <c r="M90" s="17">
        <f t="shared" ca="1" si="9"/>
        <v>0</v>
      </c>
      <c r="N90" s="17">
        <f t="shared" ca="1" si="9"/>
        <v>0</v>
      </c>
      <c r="O90" s="166" t="str">
        <f ca="1">IF(INDIRECT("'Farms Operated Work Version'!O58")="Date","",IF(INDIRECT("'Farms Operated Work Version'!O58")=date,"",INDIRECT("'Farms Operated Work Version'!O58")))</f>
        <v/>
      </c>
      <c r="P90" s="74">
        <f ca="1">IF(INDIRECT("'Farms Operated Work Version'!P58")="Total Rent Paid:","",IF(INDIRECT("'Farms Operated Work Version'!P58")="Avg. Rent Per Acre:","",INDIRECT("'Farms Operated Work Version'!P58")))</f>
        <v>0</v>
      </c>
      <c r="Q90" s="48">
        <f t="shared" ca="1" si="10"/>
        <v>0</v>
      </c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</row>
    <row r="91" spans="1:32" x14ac:dyDescent="0.2">
      <c r="A91" s="202">
        <f ca="1">IF(INDIRECT("'Farms Operated Work Version'!A59:B59")="COMMENTS","",IF(INDIRECT("'Farms Operated Work Version'!A59:B59")="Loan Entity","",IF(INDIRECT("'Farms Operated Work Version'!A59:B59")="FCS","",IF(INDIRECT("'Farms Operated Work Version'!A59:B59")="(Explain Flex Rent Lease)","",IF(INDIRECT("'Farms Operated Work Version'!A59:B59")="(Explain Custom Hire Agreement)","",IF(INDIRECT("'Farms Operated Work Version'!A59")=comments,"",INDIRECT("'Farms Operated Work Version'!A59:B59")))))))</f>
        <v>0</v>
      </c>
      <c r="B91" s="202"/>
      <c r="C91" s="164" t="str">
        <f ca="1">IF(INDIRECT("'Farms Operated Work Version'!C59")="Branch #","",IF(INDIRECT("'Farms Operated Work Version'!C59")=number,"",INDIRECT("'Farms Operated Work Version'!C59")))</f>
        <v/>
      </c>
      <c r="D91" s="71">
        <f ca="1">INDIRECT("'Farms Operated Work Version'!D59")</f>
        <v>0</v>
      </c>
      <c r="E91" s="72">
        <f ca="1">INDIRECT("'Farms Operated Work Version'!E59")</f>
        <v>0</v>
      </c>
      <c r="F91" s="72">
        <f ca="1">IF(INDIRECT("'Farms Operated Work Version'!F59")="TOTAL CROP ACRES","",IF(INDIRECT("'Farms Operated Work Version'!F59")="TOTAL FULL SHARE ACRES","",IF(INDIRECT("'Farms Operated Work Version'!F59")="CIF Number","",INDIRECT("'Farms Operated Work Version'!F59"))))</f>
        <v>0</v>
      </c>
      <c r="G91" s="73">
        <f ca="1">IF(INDIRECT("'Farms Operated Work Version'!G59")="CIF Number","",INDIRECT("'Farms Operated Work Version'!G59"))</f>
        <v>0</v>
      </c>
      <c r="H91" s="17">
        <f t="shared" ca="1" si="9"/>
        <v>0</v>
      </c>
      <c r="I91" s="17">
        <f t="shared" ca="1" si="9"/>
        <v>0</v>
      </c>
      <c r="J91" s="17">
        <f t="shared" ca="1" si="9"/>
        <v>0</v>
      </c>
      <c r="K91" s="17">
        <f t="shared" ca="1" si="9"/>
        <v>0</v>
      </c>
      <c r="L91" s="17">
        <f t="shared" ca="1" si="9"/>
        <v>0</v>
      </c>
      <c r="M91" s="17">
        <f t="shared" ca="1" si="9"/>
        <v>0</v>
      </c>
      <c r="N91" s="17">
        <f t="shared" ca="1" si="9"/>
        <v>0</v>
      </c>
      <c r="O91" s="166" t="str">
        <f ca="1">IF(INDIRECT("'Farms Operated Work Version'!O59")="Date","",IF(INDIRECT("'Farms Operated Work Version'!O59")=date,"",INDIRECT("'Farms Operated Work Version'!O59")))</f>
        <v/>
      </c>
      <c r="P91" s="74">
        <f ca="1">IF(INDIRECT("'Farms Operated Work Version'!P59")="Total Rent Paid:","",IF(INDIRECT("'Farms Operated Work Version'!P59")="Avg. Rent Per Acre:","",INDIRECT("'Farms Operated Work Version'!P59")))</f>
        <v>0</v>
      </c>
      <c r="Q91" s="48">
        <f t="shared" ca="1" si="10"/>
        <v>0</v>
      </c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2" x14ac:dyDescent="0.2">
      <c r="A92" s="202">
        <f ca="1">IF(INDIRECT("'Farms Operated Work Version'!A60:B60")="COMMENTS","",IF(INDIRECT("'Farms Operated Work Version'!A60:B60")="Loan Entity","",IF(INDIRECT("'Farms Operated Work Version'!A60:B60")="FCS","",IF(INDIRECT("'Farms Operated Work Version'!A60:B60")="(Explain Flex Rent Lease)","",IF(INDIRECT("'Farms Operated Work Version'!A60:B60")="(Explain Custom Hire Agreement)","",IF(INDIRECT("'Farms Operated Work Version'!A60")=comments,"",INDIRECT("'Farms Operated Work Version'!A60:B60")))))))</f>
        <v>0</v>
      </c>
      <c r="B92" s="202"/>
      <c r="C92" s="164" t="str">
        <f ca="1">IF(INDIRECT("'Farms Operated Work Version'!C60")="Branch #","",IF(INDIRECT("'Farms Operated Work Version'!C60")=number,"",INDIRECT("'Farms Operated Work Version'!C60")))</f>
        <v/>
      </c>
      <c r="D92" s="71">
        <f ca="1">INDIRECT("'Farms Operated Work Version'!D60")</f>
        <v>0</v>
      </c>
      <c r="E92" s="72">
        <f ca="1">INDIRECT("'Farms Operated Work Version'!E60")</f>
        <v>0</v>
      </c>
      <c r="F92" s="72">
        <f ca="1">IF(INDIRECT("'Farms Operated Work Version'!F60")="TOTAL CROP ACRES","",IF(INDIRECT("'Farms Operated Work Version'!F60")="TOTAL FULL SHARE ACRES","",IF(INDIRECT("'Farms Operated Work Version'!F60")="CIF Number","",INDIRECT("'Farms Operated Work Version'!F60"))))</f>
        <v>0</v>
      </c>
      <c r="G92" s="73">
        <f ca="1">IF(INDIRECT("'Farms Operated Work Version'!G60")="CIF Number","",INDIRECT("'Farms Operated Work Version'!G60"))</f>
        <v>0</v>
      </c>
      <c r="H92" s="17">
        <f t="shared" ca="1" si="9"/>
        <v>0</v>
      </c>
      <c r="I92" s="17">
        <f t="shared" ca="1" si="9"/>
        <v>0</v>
      </c>
      <c r="J92" s="17">
        <f t="shared" ca="1" si="9"/>
        <v>0</v>
      </c>
      <c r="K92" s="17">
        <f t="shared" ca="1" si="9"/>
        <v>0</v>
      </c>
      <c r="L92" s="17">
        <f t="shared" ca="1" si="9"/>
        <v>0</v>
      </c>
      <c r="M92" s="17">
        <f t="shared" ca="1" si="9"/>
        <v>0</v>
      </c>
      <c r="N92" s="17">
        <f t="shared" ca="1" si="9"/>
        <v>0</v>
      </c>
      <c r="O92" s="166" t="str">
        <f ca="1">IF(INDIRECT("'Farms Operated Work Version'!O60")="Date","",IF(INDIRECT("'Farms Operated Work Version'!O60")=date,"",INDIRECT("'Farms Operated Work Version'!O60")))</f>
        <v/>
      </c>
      <c r="P92" s="74">
        <f ca="1">IF(INDIRECT("'Farms Operated Work Version'!P60")="Total Rent Paid:","",IF(INDIRECT("'Farms Operated Work Version'!P60")="Avg. Rent Per Acre:","",INDIRECT("'Farms Operated Work Version'!P60")))</f>
        <v>0</v>
      </c>
      <c r="Q92" s="48">
        <f t="shared" ca="1" si="10"/>
        <v>0</v>
      </c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</row>
    <row r="93" spans="1:32" x14ac:dyDescent="0.2">
      <c r="A93" s="202">
        <f ca="1">IF(INDIRECT("'Farms Operated Work Version'!A61:B61")="COMMENTS","",IF(INDIRECT("'Farms Operated Work Version'!A61:B61")="Loan Entity","",IF(INDIRECT("'Farms Operated Work Version'!A61:B61")="FCS","",IF(INDIRECT("'Farms Operated Work Version'!A61:B61")="(Explain Flex Rent Lease)","",IF(INDIRECT("'Farms Operated Work Version'!A61:B61")="(Explain Custom Hire Agreement)","",IF(INDIRECT("'Farms Operated Work Version'!A61")=comments,"",INDIRECT("'Farms Operated Work Version'!A61:B61")))))))</f>
        <v>0</v>
      </c>
      <c r="B93" s="202"/>
      <c r="C93" s="164" t="str">
        <f ca="1">IF(INDIRECT("'Farms Operated Work Version'!C61")="Branch #","",IF(INDIRECT("'Farms Operated Work Version'!C61")=number,"",INDIRECT("'Farms Operated Work Version'!C61")))</f>
        <v/>
      </c>
      <c r="D93" s="71">
        <f ca="1">INDIRECT("'Farms Operated Work Version'!D61")</f>
        <v>0</v>
      </c>
      <c r="E93" s="72">
        <f ca="1">INDIRECT("'Farms Operated Work Version'!E61")</f>
        <v>0</v>
      </c>
      <c r="F93" s="72">
        <f ca="1">IF(INDIRECT("'Farms Operated Work Version'!F61")="TOTAL CROP ACRES","",IF(INDIRECT("'Farms Operated Work Version'!F61")="TOTAL FULL SHARE ACRES","",IF(INDIRECT("'Farms Operated Work Version'!F61")="CIF Number","",INDIRECT("'Farms Operated Work Version'!F61"))))</f>
        <v>0</v>
      </c>
      <c r="G93" s="73">
        <f ca="1">IF(INDIRECT("'Farms Operated Work Version'!G61")="CIF Number","",INDIRECT("'Farms Operated Work Version'!G61"))</f>
        <v>0</v>
      </c>
      <c r="H93" s="17">
        <f t="shared" ca="1" si="9"/>
        <v>0</v>
      </c>
      <c r="I93" s="17">
        <f t="shared" ca="1" si="9"/>
        <v>0</v>
      </c>
      <c r="J93" s="17">
        <f t="shared" ca="1" si="9"/>
        <v>0</v>
      </c>
      <c r="K93" s="17">
        <f t="shared" ca="1" si="9"/>
        <v>0</v>
      </c>
      <c r="L93" s="17">
        <f t="shared" ca="1" si="9"/>
        <v>0</v>
      </c>
      <c r="M93" s="17">
        <f t="shared" ca="1" si="9"/>
        <v>0</v>
      </c>
      <c r="N93" s="17">
        <f t="shared" ca="1" si="9"/>
        <v>0</v>
      </c>
      <c r="O93" s="166" t="str">
        <f ca="1">IF(INDIRECT("'Farms Operated Work Version'!O61")="Date","",IF(INDIRECT("'Farms Operated Work Version'!O61")=date,"",INDIRECT("'Farms Operated Work Version'!O61")))</f>
        <v/>
      </c>
      <c r="P93" s="74">
        <f ca="1">IF(INDIRECT("'Farms Operated Work Version'!P61")="Total Rent Paid:","",IF(INDIRECT("'Farms Operated Work Version'!P61")="Avg. Rent Per Acre:","",INDIRECT("'Farms Operated Work Version'!P61")))</f>
        <v>0</v>
      </c>
      <c r="Q93" s="48">
        <f t="shared" ca="1" si="10"/>
        <v>0</v>
      </c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</row>
    <row r="94" spans="1:32" x14ac:dyDescent="0.2">
      <c r="A94" s="202">
        <f ca="1">IF(INDIRECT("'Farms Operated Work Version'!A62:B62")="COMMENTS","",IF(INDIRECT("'Farms Operated Work Version'!A62:B62")="Loan Entity","",IF(INDIRECT("'Farms Operated Work Version'!A62:B62")="FCS","",IF(INDIRECT("'Farms Operated Work Version'!A62:B62")="(Explain Flex Rent Lease)","",IF(INDIRECT("'Farms Operated Work Version'!A62:B62")="(Explain Custom Hire Agreement)","",IF(INDIRECT("'Farms Operated Work Version'!A62")=comments,"",INDIRECT("'Farms Operated Work Version'!A62:B62")))))))</f>
        <v>0</v>
      </c>
      <c r="B94" s="202"/>
      <c r="C94" s="164" t="str">
        <f ca="1">IF(INDIRECT("'Farms Operated Work Version'!C62")="Branch #","",IF(INDIRECT("'Farms Operated Work Version'!C62")=number,"",INDIRECT("'Farms Operated Work Version'!C62")))</f>
        <v/>
      </c>
      <c r="D94" s="71">
        <f ca="1">INDIRECT("'Farms Operated Work Version'!D62")</f>
        <v>0</v>
      </c>
      <c r="E94" s="72">
        <f ca="1">INDIRECT("'Farms Operated Work Version'!E62")</f>
        <v>0</v>
      </c>
      <c r="F94" s="72">
        <f ca="1">IF(INDIRECT("'Farms Operated Work Version'!F62")="TOTAL CROP ACRES","",IF(INDIRECT("'Farms Operated Work Version'!F62")="TOTAL FULL SHARE ACRES","",IF(INDIRECT("'Farms Operated Work Version'!F62")="CIF Number","",INDIRECT("'Farms Operated Work Version'!F62"))))</f>
        <v>0</v>
      </c>
      <c r="G94" s="73">
        <f ca="1">IF(INDIRECT("'Farms Operated Work Version'!G62")="CIF Number","",INDIRECT("'Farms Operated Work Version'!G62"))</f>
        <v>0</v>
      </c>
      <c r="H94" s="17">
        <f t="shared" ca="1" si="9"/>
        <v>0</v>
      </c>
      <c r="I94" s="17">
        <f t="shared" ca="1" si="9"/>
        <v>0</v>
      </c>
      <c r="J94" s="17">
        <f t="shared" ca="1" si="9"/>
        <v>0</v>
      </c>
      <c r="K94" s="17">
        <f t="shared" ca="1" si="9"/>
        <v>0</v>
      </c>
      <c r="L94" s="17">
        <f t="shared" ca="1" si="9"/>
        <v>0</v>
      </c>
      <c r="M94" s="17">
        <f t="shared" ca="1" si="9"/>
        <v>0</v>
      </c>
      <c r="N94" s="17">
        <f t="shared" ca="1" si="9"/>
        <v>0</v>
      </c>
      <c r="O94" s="166" t="str">
        <f ca="1">IF(INDIRECT("'Farms Operated Work Version'!O62")="Date","",IF(INDIRECT("'Farms Operated Work Version'!O62")=date,"",INDIRECT("'Farms Operated Work Version'!O62")))</f>
        <v/>
      </c>
      <c r="P94" s="74">
        <f ca="1">IF(INDIRECT("'Farms Operated Work Version'!P62")="Total Rent Paid:","",IF(INDIRECT("'Farms Operated Work Version'!P62")="Avg. Rent Per Acre:","",INDIRECT("'Farms Operated Work Version'!P62")))</f>
        <v>0</v>
      </c>
      <c r="Q94" s="48">
        <f t="shared" ca="1" si="10"/>
        <v>0</v>
      </c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</row>
    <row r="95" spans="1:32" ht="13.5" customHeight="1" x14ac:dyDescent="0.2">
      <c r="A95" s="202">
        <f ca="1">IF(INDIRECT("'Farms Operated Work Version'!A63:B63")="COMMENTS","",IF(INDIRECT("'Farms Operated Work Version'!A63:B63")="Loan Entity","",IF(INDIRECT("'Farms Operated Work Version'!A63:B63")="FCS","",IF(INDIRECT("'Farms Operated Work Version'!A63:B63")="(Explain Flex Rent Lease)","",IF(INDIRECT("'Farms Operated Work Version'!A63:B63")="(Explain Custom Hire Agreement)","",IF(INDIRECT("'Farms Operated Work Version'!A63")=comments,"",INDIRECT("'Farms Operated Work Version'!A63:B63")))))))</f>
        <v>0</v>
      </c>
      <c r="B95" s="202"/>
      <c r="C95" s="164" t="str">
        <f ca="1">IF(INDIRECT("'Farms Operated Work Version'!C63")="Branch #","",IF(INDIRECT("'Farms Operated Work Version'!C63")=number,"",INDIRECT("'Farms Operated Work Version'!C63")))</f>
        <v/>
      </c>
      <c r="D95" s="71">
        <f ca="1">INDIRECT("'Farms Operated Work Version'!D63")</f>
        <v>0</v>
      </c>
      <c r="E95" s="72">
        <f ca="1">INDIRECT("'Farms Operated Work Version'!E63")</f>
        <v>0</v>
      </c>
      <c r="F95" s="72">
        <f ca="1">IF(INDIRECT("'Farms Operated Work Version'!F63")="TOTAL CROP ACRES","",IF(INDIRECT("'Farms Operated Work Version'!F63")="TOTAL FULL SHARE ACRES","",IF(INDIRECT("'Farms Operated Work Version'!F63")="CIF Number","",INDIRECT("'Farms Operated Work Version'!F63"))))</f>
        <v>0</v>
      </c>
      <c r="G95" s="73">
        <f ca="1">IF(INDIRECT("'Farms Operated Work Version'!G63")="CIF Number","",INDIRECT("'Farms Operated Work Version'!G63"))</f>
        <v>0</v>
      </c>
      <c r="H95" s="17">
        <f t="shared" ca="1" si="9"/>
        <v>0</v>
      </c>
      <c r="I95" s="17">
        <f t="shared" ca="1" si="9"/>
        <v>0</v>
      </c>
      <c r="J95" s="17">
        <f t="shared" ca="1" si="9"/>
        <v>0</v>
      </c>
      <c r="K95" s="17">
        <f t="shared" ca="1" si="9"/>
        <v>0</v>
      </c>
      <c r="L95" s="17">
        <f t="shared" ca="1" si="9"/>
        <v>0</v>
      </c>
      <c r="M95" s="17">
        <f t="shared" ca="1" si="9"/>
        <v>0</v>
      </c>
      <c r="N95" s="17">
        <f t="shared" ca="1" si="9"/>
        <v>0</v>
      </c>
      <c r="O95" s="166" t="str">
        <f ca="1">IF(INDIRECT("'Farms Operated Work Version'!O63")="Date","",IF(INDIRECT("'Farms Operated Work Version'!O63")=date,"",INDIRECT("'Farms Operated Work Version'!O63")))</f>
        <v/>
      </c>
      <c r="P95" s="74">
        <f ca="1">IF(INDIRECT("'Farms Operated Work Version'!P63")="Total Rent Paid:","",IF(INDIRECT("'Farms Operated Work Version'!P63")="Avg. Rent Per Acre:","",INDIRECT("'Farms Operated Work Version'!P63")))</f>
        <v>0</v>
      </c>
      <c r="Q95" s="48">
        <f t="shared" ca="1" si="10"/>
        <v>0</v>
      </c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</row>
    <row r="96" spans="1:32" x14ac:dyDescent="0.2">
      <c r="A96" s="202">
        <f ca="1">IF(INDIRECT("'Farms Operated Work Version'!A64:B64")="COMMENTS","",IF(INDIRECT("'Farms Operated Work Version'!A64:B64")="Loan Entity","",IF(INDIRECT("'Farms Operated Work Version'!A64:B64")="FCS","",IF(INDIRECT("'Farms Operated Work Version'!A64:B64")="(Explain Flex Rent Lease)","",IF(INDIRECT("'Farms Operated Work Version'!A64:B64")="(Explain Custom Hire Agreement)","",IF(INDIRECT("'Farms Operated Work Version'!A64")=comments,"",INDIRECT("'Farms Operated Work Version'!A64:B64")))))))</f>
        <v>0</v>
      </c>
      <c r="B96" s="202"/>
      <c r="C96" s="164" t="str">
        <f ca="1">IF(INDIRECT("'Farms Operated Work Version'!C64")="Branch #","",IF(INDIRECT("'Farms Operated Work Version'!C64")=number,"",INDIRECT("'Farms Operated Work Version'!C64")))</f>
        <v/>
      </c>
      <c r="D96" s="71">
        <f ca="1">INDIRECT("'Farms Operated Work Version'!D64")</f>
        <v>0</v>
      </c>
      <c r="E96" s="72">
        <f ca="1">INDIRECT("'Farms Operated Work Version'!E64")</f>
        <v>0</v>
      </c>
      <c r="F96" s="72">
        <f ca="1">IF(INDIRECT("'Farms Operated Work Version'!F64")="TOTAL CROP ACRES","",IF(INDIRECT("'Farms Operated Work Version'!F64")="TOTAL FULL SHARE ACRES","",IF(INDIRECT("'Farms Operated Work Version'!F64")="CIF Number","",INDIRECT("'Farms Operated Work Version'!F64"))))</f>
        <v>0</v>
      </c>
      <c r="G96" s="73">
        <f ca="1">IF(INDIRECT("'Farms Operated Work Version'!G64")="CIF Number","",INDIRECT("'Farms Operated Work Version'!G64"))</f>
        <v>0</v>
      </c>
      <c r="H96" s="17">
        <f t="shared" ca="1" si="9"/>
        <v>0</v>
      </c>
      <c r="I96" s="17">
        <f t="shared" ca="1" si="9"/>
        <v>0</v>
      </c>
      <c r="J96" s="17">
        <f t="shared" ca="1" si="9"/>
        <v>0</v>
      </c>
      <c r="K96" s="17">
        <f t="shared" ca="1" si="9"/>
        <v>0</v>
      </c>
      <c r="L96" s="17">
        <f t="shared" ca="1" si="9"/>
        <v>0</v>
      </c>
      <c r="M96" s="17">
        <f t="shared" ca="1" si="9"/>
        <v>0</v>
      </c>
      <c r="N96" s="17">
        <f t="shared" ca="1" si="9"/>
        <v>0</v>
      </c>
      <c r="O96" s="166" t="str">
        <f ca="1">IF(INDIRECT("'Farms Operated Work Version'!O64")="Date","",IF(INDIRECT("'Farms Operated Work Version'!O64")=date,"",INDIRECT("'Farms Operated Work Version'!O64")))</f>
        <v/>
      </c>
      <c r="P96" s="74">
        <f ca="1">IF(INDIRECT("'Farms Operated Work Version'!P64")="Total Rent Paid:","",IF(INDIRECT("'Farms Operated Work Version'!P64")="Avg. Rent Per Acre:","",INDIRECT("'Farms Operated Work Version'!P64")))</f>
        <v>0</v>
      </c>
      <c r="Q96" s="48">
        <f t="shared" ca="1" si="10"/>
        <v>0</v>
      </c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</row>
    <row r="97" spans="1:32" x14ac:dyDescent="0.2">
      <c r="A97" s="202">
        <f ca="1">IF(INDIRECT("'Farms Operated Work Version'!A65:B65")="COMMENTS","",IF(INDIRECT("'Farms Operated Work Version'!A65:B65")="Loan Entity","",IF(INDIRECT("'Farms Operated Work Version'!A65:B65")="FCS","",IF(INDIRECT("'Farms Operated Work Version'!A65:B65")="(Explain Flex Rent Lease)","",IF(INDIRECT("'Farms Operated Work Version'!A65:B65")="(Explain Custom Hire Agreement)","",IF(INDIRECT("'Farms Operated Work Version'!A65")=comments,"",INDIRECT("'Farms Operated Work Version'!A65:B65")))))))</f>
        <v>0</v>
      </c>
      <c r="B97" s="202"/>
      <c r="C97" s="164" t="str">
        <f ca="1">IF(INDIRECT("'Farms Operated Work Version'!C65")="Branch #","",IF(INDIRECT("'Farms Operated Work Version'!C65")=number,"",INDIRECT("'Farms Operated Work Version'!C65")))</f>
        <v/>
      </c>
      <c r="D97" s="71">
        <f ca="1">INDIRECT("'Farms Operated Work Version'!D65")</f>
        <v>0</v>
      </c>
      <c r="E97" s="72">
        <f ca="1">INDIRECT("'Farms Operated Work Version'!E65")</f>
        <v>0</v>
      </c>
      <c r="F97" s="72">
        <f ca="1">IF(INDIRECT("'Farms Operated Work Version'!F65")="TOTAL CROP ACRES","",IF(INDIRECT("'Farms Operated Work Version'!F65")="TOTAL FULL SHARE ACRES","",IF(INDIRECT("'Farms Operated Work Version'!F65")="CIF Number","",INDIRECT("'Farms Operated Work Version'!F65"))))</f>
        <v>0</v>
      </c>
      <c r="G97" s="73">
        <f ca="1">IF(INDIRECT("'Farms Operated Work Version'!G65")="CIF Number","",INDIRECT("'Farms Operated Work Version'!G65"))</f>
        <v>0</v>
      </c>
      <c r="H97" s="17">
        <f t="shared" ca="1" si="9"/>
        <v>0</v>
      </c>
      <c r="I97" s="17">
        <f t="shared" ca="1" si="9"/>
        <v>0</v>
      </c>
      <c r="J97" s="17">
        <f t="shared" ca="1" si="9"/>
        <v>0</v>
      </c>
      <c r="K97" s="17">
        <f t="shared" ca="1" si="9"/>
        <v>0</v>
      </c>
      <c r="L97" s="17">
        <f t="shared" ca="1" si="9"/>
        <v>0</v>
      </c>
      <c r="M97" s="17">
        <f t="shared" ca="1" si="9"/>
        <v>0</v>
      </c>
      <c r="N97" s="17">
        <f t="shared" ca="1" si="9"/>
        <v>0</v>
      </c>
      <c r="O97" s="166" t="str">
        <f ca="1">IF(INDIRECT("'Farms Operated Work Version'!O65")="Date","",IF(INDIRECT("'Farms Operated Work Version'!O65")=date,"",INDIRECT("'Farms Operated Work Version'!O65")))</f>
        <v/>
      </c>
      <c r="P97" s="74">
        <f ca="1">IF(INDIRECT("'Farms Operated Work Version'!P65")="Total Rent Paid:","",IF(INDIRECT("'Farms Operated Work Version'!P65")="Avg. Rent Per Acre:","",INDIRECT("'Farms Operated Work Version'!P65")))</f>
        <v>0</v>
      </c>
      <c r="Q97" s="48">
        <f t="shared" ca="1" si="10"/>
        <v>0</v>
      </c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</row>
    <row r="98" spans="1:32" x14ac:dyDescent="0.2">
      <c r="A98" s="202">
        <f ca="1">IF(INDIRECT("'Farms Operated Work Version'!A66:B66")="COMMENTS","",IF(INDIRECT("'Farms Operated Work Version'!A66:B66")="Loan Entity","",IF(INDIRECT("'Farms Operated Work Version'!A66:B66")="FCS","",IF(INDIRECT("'Farms Operated Work Version'!A66:B66")="(Explain Flex Rent Lease)","",IF(INDIRECT("'Farms Operated Work Version'!A66:B66")="(Explain Custom Hire Agreement)","",IF(INDIRECT("'Farms Operated Work Version'!A66")=comments,"",INDIRECT("'Farms Operated Work Version'!A66:B66")))))))</f>
        <v>0</v>
      </c>
      <c r="B98" s="202"/>
      <c r="C98" s="164" t="str">
        <f ca="1">IF(INDIRECT("'Farms Operated Work Version'!C66")="Branch #","",IF(INDIRECT("'Farms Operated Work Version'!C66")=number,"",INDIRECT("'Farms Operated Work Version'!C66")))</f>
        <v/>
      </c>
      <c r="D98" s="71">
        <f ca="1">INDIRECT("'Farms Operated Work Version'!D66")</f>
        <v>0</v>
      </c>
      <c r="E98" s="72">
        <f ca="1">INDIRECT("'Farms Operated Work Version'!E66")</f>
        <v>0</v>
      </c>
      <c r="F98" s="72">
        <f ca="1">IF(INDIRECT("'Farms Operated Work Version'!F66")="TOTAL CROP ACRES","",IF(INDIRECT("'Farms Operated Work Version'!F66")="TOTAL FULL SHARE ACRES","",IF(INDIRECT("'Farms Operated Work Version'!F66")="CIF Number","",INDIRECT("'Farms Operated Work Version'!F66"))))</f>
        <v>0</v>
      </c>
      <c r="G98" s="73">
        <f ca="1">IF(INDIRECT("'Farms Operated Work Version'!G66")="CIF Number","",INDIRECT("'Farms Operated Work Version'!G66"))</f>
        <v>0</v>
      </c>
      <c r="H98" s="17">
        <f t="shared" ca="1" si="9"/>
        <v>0</v>
      </c>
      <c r="I98" s="17">
        <f t="shared" ca="1" si="9"/>
        <v>0</v>
      </c>
      <c r="J98" s="17">
        <f t="shared" ca="1" si="9"/>
        <v>0</v>
      </c>
      <c r="K98" s="17">
        <f t="shared" ca="1" si="9"/>
        <v>0</v>
      </c>
      <c r="L98" s="17">
        <f t="shared" ca="1" si="9"/>
        <v>0</v>
      </c>
      <c r="M98" s="17">
        <f t="shared" ca="1" si="9"/>
        <v>0</v>
      </c>
      <c r="N98" s="17">
        <f t="shared" ca="1" si="9"/>
        <v>0</v>
      </c>
      <c r="O98" s="166" t="str">
        <f ca="1">IF(INDIRECT("'Farms Operated Work Version'!O66")="Date","",IF(INDIRECT("'Farms Operated Work Version'!O66")=date,"",INDIRECT("'Farms Operated Work Version'!O66")))</f>
        <v/>
      </c>
      <c r="P98" s="74">
        <f ca="1">IF(INDIRECT("'Farms Operated Work Version'!P66")="Total Rent Paid:","",IF(INDIRECT("'Farms Operated Work Version'!P66")="Avg. Rent Per Acre:","",INDIRECT("'Farms Operated Work Version'!P66")))</f>
        <v>0</v>
      </c>
      <c r="Q98" s="48">
        <f t="shared" ca="1" si="10"/>
        <v>0</v>
      </c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</row>
    <row r="99" spans="1:32" x14ac:dyDescent="0.2">
      <c r="A99" s="202">
        <f ca="1">IF(INDIRECT("'Farms Operated Work Version'!A67:B67")="COMMENTS","",IF(INDIRECT("'Farms Operated Work Version'!A67:B67")="Loan Entity","",IF(INDIRECT("'Farms Operated Work Version'!A67:B67")="FCS","",IF(INDIRECT("'Farms Operated Work Version'!A67:B67")="(Explain Flex Rent Lease)","",IF(INDIRECT("'Farms Operated Work Version'!A67:B67")="(Explain Custom Hire Agreement)","",IF(INDIRECT("'Farms Operated Work Version'!A67")=comments,"",INDIRECT("'Farms Operated Work Version'!A67:B67")))))))</f>
        <v>0</v>
      </c>
      <c r="B99" s="202"/>
      <c r="C99" s="164" t="str">
        <f ca="1">IF(INDIRECT("'Farms Operated Work Version'!C67")="Branch #","",IF(INDIRECT("'Farms Operated Work Version'!C67")=number,"",INDIRECT("'Farms Operated Work Version'!C67")))</f>
        <v/>
      </c>
      <c r="D99" s="71">
        <f ca="1">INDIRECT("'Farms Operated Work Version'!D67")</f>
        <v>0</v>
      </c>
      <c r="E99" s="72">
        <f ca="1">INDIRECT("'Farms Operated Work Version'!E67")</f>
        <v>0</v>
      </c>
      <c r="F99" s="72">
        <f ca="1">IF(INDIRECT("'Farms Operated Work Version'!F67")="TOTAL CROP ACRES","",IF(INDIRECT("'Farms Operated Work Version'!F67")="TOTAL FULL SHARE ACRES","",IF(INDIRECT("'Farms Operated Work Version'!F67")="CIF Number","",INDIRECT("'Farms Operated Work Version'!F67"))))</f>
        <v>0</v>
      </c>
      <c r="G99" s="73">
        <f ca="1">IF(INDIRECT("'Farms Operated Work Version'!G67")="CIF Number","",INDIRECT("'Farms Operated Work Version'!G67"))</f>
        <v>0</v>
      </c>
      <c r="H99" s="17">
        <f t="shared" ca="1" si="9"/>
        <v>0</v>
      </c>
      <c r="I99" s="17">
        <f t="shared" ca="1" si="9"/>
        <v>0</v>
      </c>
      <c r="J99" s="17">
        <f t="shared" ca="1" si="9"/>
        <v>0</v>
      </c>
      <c r="K99" s="17">
        <f t="shared" ca="1" si="9"/>
        <v>0</v>
      </c>
      <c r="L99" s="17">
        <f t="shared" ca="1" si="9"/>
        <v>0</v>
      </c>
      <c r="M99" s="17">
        <f t="shared" ca="1" si="9"/>
        <v>0</v>
      </c>
      <c r="N99" s="17">
        <f t="shared" ca="1" si="9"/>
        <v>0</v>
      </c>
      <c r="O99" s="166" t="str">
        <f ca="1">IF(INDIRECT("'Farms Operated Work Version'!O67")="Date","",IF(INDIRECT("'Farms Operated Work Version'!O67")=date,"",INDIRECT("'Farms Operated Work Version'!O67")))</f>
        <v/>
      </c>
      <c r="P99" s="74">
        <f ca="1">IF(INDIRECT("'Farms Operated Work Version'!P67")="Total Rent Paid:","",IF(INDIRECT("'Farms Operated Work Version'!P67")="Avg. Rent Per Acre:","",INDIRECT("'Farms Operated Work Version'!P67")))</f>
        <v>0</v>
      </c>
      <c r="Q99" s="48">
        <f t="shared" ca="1" si="10"/>
        <v>0</v>
      </c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</row>
    <row r="100" spans="1:32" x14ac:dyDescent="0.2">
      <c r="A100" s="202">
        <f ca="1">IF(INDIRECT("'Farms Operated Work Version'!A68:B68")="COMMENTS","",IF(INDIRECT("'Farms Operated Work Version'!A68:B68")="Loan Entity","",IF(INDIRECT("'Farms Operated Work Version'!A68:B68")="FCS","",IF(INDIRECT("'Farms Operated Work Version'!A68:B68")="(Explain Flex Rent Lease)","",IF(INDIRECT("'Farms Operated Work Version'!A68:B68")="(Explain Custom Hire Agreement)","",IF(INDIRECT("'Farms Operated Work Version'!A68")=comments,"",INDIRECT("'Farms Operated Work Version'!A68:B68")))))))</f>
        <v>0</v>
      </c>
      <c r="B100" s="202"/>
      <c r="C100" s="164" t="str">
        <f ca="1">IF(INDIRECT("'Farms Operated Work Version'!C68")="Branch #","",IF(INDIRECT("'Farms Operated Work Version'!C68")=number,"",INDIRECT("'Farms Operated Work Version'!C68")))</f>
        <v/>
      </c>
      <c r="D100" s="71">
        <f ca="1">INDIRECT("'Farms Operated Work Version'!D68")</f>
        <v>0</v>
      </c>
      <c r="E100" s="72">
        <f ca="1">INDIRECT("'Farms Operated Work Version'!E68")</f>
        <v>0</v>
      </c>
      <c r="F100" s="72">
        <f ca="1">IF(INDIRECT("'Farms Operated Work Version'!F68")="TOTAL CROP ACRES","",IF(INDIRECT("'Farms Operated Work Version'!F68")="TOTAL FULL SHARE ACRES","",IF(INDIRECT("'Farms Operated Work Version'!F68")="CIF Number","",INDIRECT("'Farms Operated Work Version'!F68"))))</f>
        <v>0</v>
      </c>
      <c r="G100" s="73">
        <f ca="1">IF(INDIRECT("'Farms Operated Work Version'!G68")="CIF Number","",INDIRECT("'Farms Operated Work Version'!G68"))</f>
        <v>0</v>
      </c>
      <c r="H100" s="17">
        <f t="shared" ca="1" si="9"/>
        <v>0</v>
      </c>
      <c r="I100" s="17">
        <f t="shared" ca="1" si="9"/>
        <v>0</v>
      </c>
      <c r="J100" s="17">
        <f t="shared" ca="1" si="9"/>
        <v>0</v>
      </c>
      <c r="K100" s="17">
        <f t="shared" ca="1" si="9"/>
        <v>0</v>
      </c>
      <c r="L100" s="17">
        <f t="shared" ca="1" si="9"/>
        <v>0</v>
      </c>
      <c r="M100" s="17">
        <f t="shared" ca="1" si="9"/>
        <v>0</v>
      </c>
      <c r="N100" s="17">
        <f t="shared" ca="1" si="9"/>
        <v>0</v>
      </c>
      <c r="O100" s="166" t="str">
        <f ca="1">IF(INDIRECT("'Farms Operated Work Version'!O68")="Date","",IF(INDIRECT("'Farms Operated Work Version'!O68")=date,"",INDIRECT("'Farms Operated Work Version'!O68")))</f>
        <v/>
      </c>
      <c r="P100" s="74">
        <f ca="1">IF(INDIRECT("'Farms Operated Work Version'!P68")="Total Rent Paid:","",IF(INDIRECT("'Farms Operated Work Version'!P68")="Avg. Rent Per Acre:","",INDIRECT("'Farms Operated Work Version'!P68")))</f>
        <v>0</v>
      </c>
      <c r="Q100" s="48">
        <f t="shared" ca="1" si="10"/>
        <v>0</v>
      </c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</row>
    <row r="101" spans="1:32" x14ac:dyDescent="0.2">
      <c r="A101" s="202">
        <f ca="1">IF(INDIRECT("'Farms Operated Work Version'!A69:B69")="COMMENTS","",IF(INDIRECT("'Farms Operated Work Version'!A69:B69")="Loan Entity","",IF(INDIRECT("'Farms Operated Work Version'!A69:B69")="FCS","",IF(INDIRECT("'Farms Operated Work Version'!A69:B69")="(Explain Flex Rent Lease)","",IF(INDIRECT("'Farms Operated Work Version'!A69:B69")="(Explain Custom Hire Agreement)","",IF(INDIRECT("'Farms Operated Work Version'!A69")=comments,"",INDIRECT("'Farms Operated Work Version'!A69:B69")))))))</f>
        <v>0</v>
      </c>
      <c r="B101" s="202"/>
      <c r="C101" s="164" t="str">
        <f ca="1">IF(INDIRECT("'Farms Operated Work Version'!C69")="Branch #","",IF(INDIRECT("'Farms Operated Work Version'!C69")=number,"",INDIRECT("'Farms Operated Work Version'!C69")))</f>
        <v/>
      </c>
      <c r="D101" s="71">
        <f ca="1">INDIRECT("'Farms Operated Work Version'!D69")</f>
        <v>0</v>
      </c>
      <c r="E101" s="72">
        <f ca="1">INDIRECT("'Farms Operated Work Version'!E69")</f>
        <v>0</v>
      </c>
      <c r="F101" s="72">
        <f ca="1">IF(INDIRECT("'Farms Operated Work Version'!F69")="TOTAL CROP ACRES","",IF(INDIRECT("'Farms Operated Work Version'!F69")="TOTAL FULL SHARE ACRES","",IF(INDIRECT("'Farms Operated Work Version'!F69")="CIF Number","",INDIRECT("'Farms Operated Work Version'!F69"))))</f>
        <v>0</v>
      </c>
      <c r="G101" s="73">
        <f ca="1">IF(INDIRECT("'Farms Operated Work Version'!G69")="CIF Number","",INDIRECT("'Farms Operated Work Version'!G69"))</f>
        <v>0</v>
      </c>
      <c r="H101" s="17">
        <f t="shared" ca="1" si="9"/>
        <v>0</v>
      </c>
      <c r="I101" s="17">
        <f t="shared" ca="1" si="9"/>
        <v>0</v>
      </c>
      <c r="J101" s="17">
        <f t="shared" ca="1" si="9"/>
        <v>0</v>
      </c>
      <c r="K101" s="17">
        <f t="shared" ca="1" si="9"/>
        <v>0</v>
      </c>
      <c r="L101" s="17">
        <f t="shared" ca="1" si="9"/>
        <v>0</v>
      </c>
      <c r="M101" s="17">
        <f t="shared" ca="1" si="9"/>
        <v>0</v>
      </c>
      <c r="N101" s="17">
        <f t="shared" ca="1" si="9"/>
        <v>0</v>
      </c>
      <c r="O101" s="166" t="str">
        <f ca="1">IF(INDIRECT("'Farms Operated Work Version'!O69")="Date","",IF(INDIRECT("'Farms Operated Work Version'!O69")=date,"",INDIRECT("'Farms Operated Work Version'!O69")))</f>
        <v/>
      </c>
      <c r="P101" s="74">
        <f ca="1">IF(INDIRECT("'Farms Operated Work Version'!P69")="Total Rent Paid:","",IF(INDIRECT("'Farms Operated Work Version'!P69")="Avg. Rent Per Acre:","",INDIRECT("'Farms Operated Work Version'!P69")))</f>
        <v>0</v>
      </c>
      <c r="Q101" s="48">
        <f t="shared" ca="1" si="10"/>
        <v>0</v>
      </c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</row>
    <row r="102" spans="1:32" x14ac:dyDescent="0.2">
      <c r="A102" s="202">
        <f ca="1">IF(INDIRECT("'Farms Operated Work Version'!A70:B70")="COMMENTS","",IF(INDIRECT("'Farms Operated Work Version'!A70:B70")="Loan Entity","",IF(INDIRECT("'Farms Operated Work Version'!A70:B70")="FCS","",IF(INDIRECT("'Farms Operated Work Version'!A70:B70")="(Explain Flex Rent Lease)","",IF(INDIRECT("'Farms Operated Work Version'!A70:B70")="(Explain Custom Hire Agreement)","",IF(INDIRECT("'Farms Operated Work Version'!A70")=comments,"",INDIRECT("'Farms Operated Work Version'!A70:B70")))))))</f>
        <v>0</v>
      </c>
      <c r="B102" s="202"/>
      <c r="C102" s="164" t="str">
        <f ca="1">IF(INDIRECT("'Farms Operated Work Version'!C70")="Branch #","",IF(INDIRECT("'Farms Operated Work Version'!C70")=number,"",INDIRECT("'Farms Operated Work Version'!C70")))</f>
        <v/>
      </c>
      <c r="D102" s="71">
        <f ca="1">INDIRECT("'Farms Operated Work Version'!D70")</f>
        <v>0</v>
      </c>
      <c r="E102" s="72">
        <f ca="1">INDIRECT("'Farms Operated Work Version'!E70")</f>
        <v>0</v>
      </c>
      <c r="F102" s="72">
        <f ca="1">IF(INDIRECT("'Farms Operated Work Version'!F70")="TOTAL CROP ACRES","",IF(INDIRECT("'Farms Operated Work Version'!F70")="TOTAL FULL SHARE ACRES","",IF(INDIRECT("'Farms Operated Work Version'!F70")="CIF Number","",INDIRECT("'Farms Operated Work Version'!F70"))))</f>
        <v>0</v>
      </c>
      <c r="G102" s="73">
        <f ca="1">IF(INDIRECT("'Farms Operated Work Version'!G70")="CIF Number","",INDIRECT("'Farms Operated Work Version'!G70"))</f>
        <v>0</v>
      </c>
      <c r="H102" s="17">
        <f t="shared" ref="H102:N110" ca="1" si="11">IF($C102&gt;0,IF(AND(H$4&gt;=$C102,H$4&lt;=$D102),$F102*$G102,0),0)</f>
        <v>0</v>
      </c>
      <c r="I102" s="17">
        <f t="shared" ca="1" si="11"/>
        <v>0</v>
      </c>
      <c r="J102" s="17">
        <f t="shared" ca="1" si="11"/>
        <v>0</v>
      </c>
      <c r="K102" s="17">
        <f t="shared" ca="1" si="11"/>
        <v>0</v>
      </c>
      <c r="L102" s="17">
        <f t="shared" ca="1" si="11"/>
        <v>0</v>
      </c>
      <c r="M102" s="17">
        <f t="shared" ca="1" si="11"/>
        <v>0</v>
      </c>
      <c r="N102" s="17">
        <f t="shared" ca="1" si="11"/>
        <v>0</v>
      </c>
      <c r="O102" s="166" t="str">
        <f ca="1">IF(INDIRECT("'Farms Operated Work Version'!O70")="Date","",IF(INDIRECT("'Farms Operated Work Version'!O70")=date,"",INDIRECT("'Farms Operated Work Version'!O70")))</f>
        <v/>
      </c>
      <c r="P102" s="74">
        <f ca="1">IF(INDIRECT("'Farms Operated Work Version'!P70")="Total Rent Paid:","",IF(INDIRECT("'Farms Operated Work Version'!P70")="Avg. Rent Per Acre:","",INDIRECT("'Farms Operated Work Version'!P70")))</f>
        <v>0</v>
      </c>
      <c r="Q102" s="48">
        <f t="shared" ca="1" si="10"/>
        <v>0</v>
      </c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</row>
    <row r="103" spans="1:32" x14ac:dyDescent="0.2">
      <c r="A103" s="202">
        <f ca="1">IF(INDIRECT("'Farms Operated Work Version'!A71:B71")="COMMENTS","",IF(INDIRECT("'Farms Operated Work Version'!A71:B71")="Loan Entity","",IF(INDIRECT("'Farms Operated Work Version'!A71:B71")="FCS","",IF(INDIRECT("'Farms Operated Work Version'!A71:B71")="(Explain Flex Rent Lease)","",IF(INDIRECT("'Farms Operated Work Version'!A71:B71")="(Explain Custom Hire Agreement)","",IF(INDIRECT("'Farms Operated Work Version'!A71")=comments,"",INDIRECT("'Farms Operated Work Version'!A71:B71")))))))</f>
        <v>0</v>
      </c>
      <c r="B103" s="202"/>
      <c r="C103" s="164" t="str">
        <f ca="1">IF(INDIRECT("'Farms Operated Work Version'!C71")="Branch #","",IF(INDIRECT("'Farms Operated Work Version'!C71")=number,"",INDIRECT("'Farms Operated Work Version'!C71")))</f>
        <v/>
      </c>
      <c r="D103" s="71">
        <f ca="1">INDIRECT("'Farms Operated Work Version'!D71")</f>
        <v>0</v>
      </c>
      <c r="E103" s="72">
        <f ca="1">INDIRECT("'Farms Operated Work Version'!E71")</f>
        <v>0</v>
      </c>
      <c r="F103" s="72">
        <f ca="1">IF(INDIRECT("'Farms Operated Work Version'!F71")="TOTAL CROP ACRES","",IF(INDIRECT("'Farms Operated Work Version'!F71")="TOTAL FULL SHARE ACRES","",IF(INDIRECT("'Farms Operated Work Version'!F71")="CIF Number","",INDIRECT("'Farms Operated Work Version'!F71"))))</f>
        <v>0</v>
      </c>
      <c r="G103" s="73">
        <f ca="1">IF(INDIRECT("'Farms Operated Work Version'!G71")="CIF Number","",INDIRECT("'Farms Operated Work Version'!G71"))</f>
        <v>0</v>
      </c>
      <c r="H103" s="17">
        <f t="shared" ca="1" si="11"/>
        <v>0</v>
      </c>
      <c r="I103" s="17">
        <f t="shared" ca="1" si="11"/>
        <v>0</v>
      </c>
      <c r="J103" s="17">
        <f t="shared" ca="1" si="11"/>
        <v>0</v>
      </c>
      <c r="K103" s="17">
        <f t="shared" ca="1" si="11"/>
        <v>0</v>
      </c>
      <c r="L103" s="17">
        <f t="shared" ca="1" si="11"/>
        <v>0</v>
      </c>
      <c r="M103" s="17">
        <f t="shared" ca="1" si="11"/>
        <v>0</v>
      </c>
      <c r="N103" s="17">
        <f t="shared" ca="1" si="11"/>
        <v>0</v>
      </c>
      <c r="O103" s="166" t="str">
        <f ca="1">IF(INDIRECT("'Farms Operated Work Version'!O71")="Date","",IF(INDIRECT("'Farms Operated Work Version'!O71")=date,"",INDIRECT("'Farms Operated Work Version'!O71")))</f>
        <v/>
      </c>
      <c r="P103" s="74">
        <f ca="1">IF(INDIRECT("'Farms Operated Work Version'!P71")="Total Rent Paid:","",IF(INDIRECT("'Farms Operated Work Version'!P71")="Avg. Rent Per Acre:","",INDIRECT("'Farms Operated Work Version'!P71")))</f>
        <v>0</v>
      </c>
      <c r="Q103" s="48">
        <f t="shared" ca="1" si="10"/>
        <v>0</v>
      </c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</row>
    <row r="104" spans="1:32" x14ac:dyDescent="0.2">
      <c r="A104" s="202">
        <f ca="1">IF(INDIRECT("'Farms Operated Work Version'!A72:B72")="COMMENTS","",IF(INDIRECT("'Farms Operated Work Version'!A72:B72")="Loan Entity","",IF(INDIRECT("'Farms Operated Work Version'!A72:B72")="FCS","",IF(INDIRECT("'Farms Operated Work Version'!A72:B72")="(Explain Flex Rent Lease)","",IF(INDIRECT("'Farms Operated Work Version'!A72:B72")="(Explain Custom Hire Agreement)","",IF(INDIRECT("'Farms Operated Work Version'!A72")=comments,"",INDIRECT("'Farms Operated Work Version'!A72:B72")))))))</f>
        <v>0</v>
      </c>
      <c r="B104" s="202"/>
      <c r="C104" s="164" t="str">
        <f ca="1">IF(INDIRECT("'Farms Operated Work Version'!C72")="Branch #","",IF(INDIRECT("'Farms Operated Work Version'!C72")=number,"",INDIRECT("'Farms Operated Work Version'!C72")))</f>
        <v/>
      </c>
      <c r="D104" s="71">
        <f ca="1">INDIRECT("'Farms Operated Work Version'!D72")</f>
        <v>0</v>
      </c>
      <c r="E104" s="72">
        <f ca="1">INDIRECT("'Farms Operated Work Version'!E72")</f>
        <v>0</v>
      </c>
      <c r="F104" s="72">
        <f ca="1">IF(INDIRECT("'Farms Operated Work Version'!F72")="TOTAL CROP ACRES","",IF(INDIRECT("'Farms Operated Work Version'!F72")="TOTAL FULL SHARE ACRES","",IF(INDIRECT("'Farms Operated Work Version'!F72")="CIF Number","",INDIRECT("'Farms Operated Work Version'!F72"))))</f>
        <v>0</v>
      </c>
      <c r="G104" s="73">
        <f ca="1">IF(INDIRECT("'Farms Operated Work Version'!G72")="CIF Number","",INDIRECT("'Farms Operated Work Version'!G72"))</f>
        <v>0</v>
      </c>
      <c r="H104" s="17">
        <f t="shared" ca="1" si="11"/>
        <v>0</v>
      </c>
      <c r="I104" s="17">
        <f t="shared" ca="1" si="11"/>
        <v>0</v>
      </c>
      <c r="J104" s="17">
        <f t="shared" ca="1" si="11"/>
        <v>0</v>
      </c>
      <c r="K104" s="17">
        <f t="shared" ca="1" si="11"/>
        <v>0</v>
      </c>
      <c r="L104" s="17">
        <f t="shared" ca="1" si="11"/>
        <v>0</v>
      </c>
      <c r="M104" s="17">
        <f t="shared" ca="1" si="11"/>
        <v>0</v>
      </c>
      <c r="N104" s="17">
        <f t="shared" ca="1" si="11"/>
        <v>0</v>
      </c>
      <c r="O104" s="166" t="str">
        <f ca="1">IF(INDIRECT("'Farms Operated Work Version'!O72")="Date","",IF(INDIRECT("'Farms Operated Work Version'!O72")=date,"",INDIRECT("'Farms Operated Work Version'!O72")))</f>
        <v/>
      </c>
      <c r="P104" s="74">
        <f ca="1">IF(INDIRECT("'Farms Operated Work Version'!P72")="Total Rent Paid:","",IF(INDIRECT("'Farms Operated Work Version'!P72")="Avg. Rent Per Acre:","",INDIRECT("'Farms Operated Work Version'!P72")))</f>
        <v>0</v>
      </c>
      <c r="Q104" s="48">
        <f t="shared" ca="1" si="10"/>
        <v>0</v>
      </c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</row>
    <row r="105" spans="1:32" x14ac:dyDescent="0.2">
      <c r="A105" s="202">
        <f ca="1">IF(INDIRECT("'Farms Operated Work Version'!A73:B73")="COMMENTS","",IF(INDIRECT("'Farms Operated Work Version'!A73:B73")="Loan Entity","",IF(INDIRECT("'Farms Operated Work Version'!A73:B73")="FCS","",IF(INDIRECT("'Farms Operated Work Version'!A73:B73")="(Explain Flex Rent Lease)","",IF(INDIRECT("'Farms Operated Work Version'!A73:B73")="(Explain Custom Hire Agreement)","",IF(INDIRECT("'Farms Operated Work Version'!A73")=comments,"",INDIRECT("'Farms Operated Work Version'!A73:B73")))))))</f>
        <v>0</v>
      </c>
      <c r="B105" s="202"/>
      <c r="C105" s="164" t="str">
        <f ca="1">IF(INDIRECT("'Farms Operated Work Version'!C73")="Branch #","",IF(INDIRECT("'Farms Operated Work Version'!C73")=number,"",INDIRECT("'Farms Operated Work Version'!C73")))</f>
        <v/>
      </c>
      <c r="D105" s="117">
        <f ca="1">INDIRECT("'Farms Operated Work Version'!D73")</f>
        <v>0</v>
      </c>
      <c r="E105" s="118">
        <f ca="1">INDIRECT("'Farms Operated Work Version'!E73")</f>
        <v>0</v>
      </c>
      <c r="F105" s="118">
        <f ca="1">IF(INDIRECT("'Farms Operated Work Version'!F73")="TOTAL CROP ACRES","",IF(INDIRECT("'Farms Operated Work Version'!F73")="TOTAL FULL SHARE ACRES","",IF(INDIRECT("'Farms Operated Work Version'!F73")="CIF Number","",INDIRECT("'Farms Operated Work Version'!F73"))))</f>
        <v>0</v>
      </c>
      <c r="G105" s="119">
        <f ca="1">IF(INDIRECT("'Farms Operated Work Version'!G73")="CIF Number","",INDIRECT("'Farms Operated Work Version'!G73"))</f>
        <v>0</v>
      </c>
      <c r="H105" s="118">
        <f t="shared" ca="1" si="11"/>
        <v>0</v>
      </c>
      <c r="I105" s="118">
        <f t="shared" ca="1" si="11"/>
        <v>0</v>
      </c>
      <c r="J105" s="118">
        <f t="shared" ca="1" si="11"/>
        <v>0</v>
      </c>
      <c r="K105" s="118">
        <f t="shared" ca="1" si="11"/>
        <v>0</v>
      </c>
      <c r="L105" s="118">
        <f t="shared" ca="1" si="11"/>
        <v>0</v>
      </c>
      <c r="M105" s="118">
        <f t="shared" ca="1" si="11"/>
        <v>0</v>
      </c>
      <c r="N105" s="118">
        <f t="shared" ca="1" si="11"/>
        <v>0</v>
      </c>
      <c r="O105" s="166" t="str">
        <f ca="1">IF(INDIRECT("'Farms Operated Work Version'!O73")="Date","",IF(INDIRECT("'Farms Operated Work Version'!O73")=date,"",INDIRECT("'Farms Operated Work Version'!O73")))</f>
        <v/>
      </c>
      <c r="P105" s="120">
        <f ca="1">IF(INDIRECT("'Farms Operated Work Version'!P73")="Total Rent Paid:","",IF(INDIRECT("'Farms Operated Work Version'!P73")="Avg. Rent Per Acre:","",INDIRECT("'Farms Operated Work Version'!P73")))</f>
        <v>0</v>
      </c>
      <c r="Q105" s="121">
        <f t="shared" ca="1" si="10"/>
        <v>0</v>
      </c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</row>
    <row r="106" spans="1:32" x14ac:dyDescent="0.2">
      <c r="A106" s="202">
        <f ca="1">IF(INDIRECT("'Farms Operated Work Version'!A74:B74")="COMMENTS","",IF(INDIRECT("'Farms Operated Work Version'!A74:B74")="Loan Entity","",IF(INDIRECT("'Farms Operated Work Version'!A74:B74")="FCS","",IF(INDIRECT("'Farms Operated Work Version'!A74:B74")="(Explain Flex Rent Lease)","",IF(INDIRECT("'Farms Operated Work Version'!A74:B74")="(Explain Custom Hire Agreement)","",IF(INDIRECT("'Farms Operated Work Version'!A74")=comments,"",INDIRECT("'Farms Operated Work Version'!A74:B74")))))))</f>
        <v>0</v>
      </c>
      <c r="B106" s="202"/>
      <c r="C106" s="164" t="str">
        <f ca="1">IF(INDIRECT("'Farms Operated Work Version'!C74")="Branch #","",IF(INDIRECT("'Farms Operated Work Version'!C74")=number,"",INDIRECT("'Farms Operated Work Version'!C74")))</f>
        <v/>
      </c>
      <c r="D106" s="117">
        <f ca="1">INDIRECT("'Farms Operated Work Version'!D74")</f>
        <v>0</v>
      </c>
      <c r="E106" s="118">
        <f ca="1">INDIRECT("'Farms Operated Work Version'!E74")</f>
        <v>0</v>
      </c>
      <c r="F106" s="118">
        <f ca="1">IF(INDIRECT("'Farms Operated Work Version'!F74")="TOTAL CROP ACRES","",IF(INDIRECT("'Farms Operated Work Version'!F74")="TOTAL FULL SHARE ACRES","",IF(INDIRECT("'Farms Operated Work Version'!F74")="CIF Number","",INDIRECT("'Farms Operated Work Version'!F74"))))</f>
        <v>0</v>
      </c>
      <c r="G106" s="119">
        <f ca="1">IF(INDIRECT("'Farms Operated Work Version'!G74")="CIF Number","",INDIRECT("'Farms Operated Work Version'!G74"))</f>
        <v>0</v>
      </c>
      <c r="H106" s="118">
        <f t="shared" ca="1" si="11"/>
        <v>0</v>
      </c>
      <c r="I106" s="118">
        <f t="shared" ca="1" si="11"/>
        <v>0</v>
      </c>
      <c r="J106" s="118">
        <f t="shared" ca="1" si="11"/>
        <v>0</v>
      </c>
      <c r="K106" s="118">
        <f t="shared" ca="1" si="11"/>
        <v>0</v>
      </c>
      <c r="L106" s="118">
        <f t="shared" ca="1" si="11"/>
        <v>0</v>
      </c>
      <c r="M106" s="118">
        <f t="shared" ca="1" si="11"/>
        <v>0</v>
      </c>
      <c r="N106" s="118">
        <f t="shared" ca="1" si="11"/>
        <v>0</v>
      </c>
      <c r="O106" s="166" t="str">
        <f ca="1">IF(INDIRECT("'Farms Operated Work Version'!O74")="Date","",IF(INDIRECT("'Farms Operated Work Version'!O74")=date,"",INDIRECT("'Farms Operated Work Version'!O74")))</f>
        <v/>
      </c>
      <c r="P106" s="120">
        <f ca="1">IF(INDIRECT("'Farms Operated Work Version'!P74")="Total Rent Paid:","",IF(INDIRECT("'Farms Operated Work Version'!P74")="Avg. Rent Per Acre:","",INDIRECT("'Farms Operated Work Version'!P74")))</f>
        <v>0</v>
      </c>
      <c r="Q106" s="121">
        <f t="shared" ca="1" si="10"/>
        <v>0</v>
      </c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</row>
    <row r="107" spans="1:32" x14ac:dyDescent="0.2">
      <c r="A107" s="202">
        <f ca="1">IF(INDIRECT("'Farms Operated Work Version'!A75:B75")="COMMENTS","",IF(INDIRECT("'Farms Operated Work Version'!A75:B75")="Loan Entity","",IF(INDIRECT("'Farms Operated Work Version'!A75:B75")="FCS","",IF(INDIRECT("'Farms Operated Work Version'!A75:B75")="(Explain Flex Rent Lease)","",IF(INDIRECT("'Farms Operated Work Version'!A75:B75")="(Explain Custom Hire Agreement)","",IF(INDIRECT("'Farms Operated Work Version'!A75")=comments,"",INDIRECT("'Farms Operated Work Version'!A75:B75")))))))</f>
        <v>0</v>
      </c>
      <c r="B107" s="202"/>
      <c r="C107" s="164" t="str">
        <f ca="1">IF(INDIRECT("'Farms Operated Work Version'!C75")="Branch #","",IF(INDIRECT("'Farms Operated Work Version'!C75")=number,"",INDIRECT("'Farms Operated Work Version'!C75")))</f>
        <v/>
      </c>
      <c r="D107" s="71">
        <f ca="1">INDIRECT("'Farms Operated Work Version'!D75")</f>
        <v>0</v>
      </c>
      <c r="E107" s="72">
        <f ca="1">INDIRECT("'Farms Operated Work Version'!E75")</f>
        <v>0</v>
      </c>
      <c r="F107" s="72">
        <f ca="1">IF(INDIRECT("'Farms Operated Work Version'!F75")="TOTAL CROP ACRES","",IF(INDIRECT("'Farms Operated Work Version'!F75")="TOTAL FULL SHARE ACRES","",IF(INDIRECT("'Farms Operated Work Version'!F75")="CIF Number","",INDIRECT("'Farms Operated Work Version'!F75"))))</f>
        <v>0</v>
      </c>
      <c r="G107" s="73">
        <f ca="1">IF(INDIRECT("'Farms Operated Work Version'!G75")="CIF Number","",INDIRECT("'Farms Operated Work Version'!G75"))</f>
        <v>0</v>
      </c>
      <c r="H107" s="17">
        <f t="shared" ca="1" si="11"/>
        <v>0</v>
      </c>
      <c r="I107" s="17">
        <f t="shared" ca="1" si="11"/>
        <v>0</v>
      </c>
      <c r="J107" s="17">
        <f t="shared" ca="1" si="11"/>
        <v>0</v>
      </c>
      <c r="K107" s="17">
        <f t="shared" ca="1" si="11"/>
        <v>0</v>
      </c>
      <c r="L107" s="17">
        <f t="shared" ca="1" si="11"/>
        <v>0</v>
      </c>
      <c r="M107" s="17">
        <f t="shared" ca="1" si="11"/>
        <v>0</v>
      </c>
      <c r="N107" s="17">
        <f t="shared" ca="1" si="11"/>
        <v>0</v>
      </c>
      <c r="O107" s="166" t="str">
        <f ca="1">IF(INDIRECT("'Farms Operated Work Version'!O75")="Date","",IF(INDIRECT("'Farms Operated Work Version'!O75")=date,"",INDIRECT("'Farms Operated Work Version'!O75")))</f>
        <v/>
      </c>
      <c r="P107" s="74">
        <f ca="1">IF(INDIRECT("'Farms Operated Work Version'!P75")="Total Rent Paid:","",IF(INDIRECT("'Farms Operated Work Version'!P75")="Avg. Rent Per Acre:","",INDIRECT("'Farms Operated Work Version'!P75")))</f>
        <v>0</v>
      </c>
      <c r="Q107" s="48">
        <f t="shared" ca="1" si="10"/>
        <v>0</v>
      </c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</row>
    <row r="108" spans="1:32" x14ac:dyDescent="0.2">
      <c r="A108" s="202">
        <f ca="1">IF(INDIRECT("'Farms Operated Work Version'!A76:B76")="COMMENTS","",IF(INDIRECT("'Farms Operated Work Version'!A76:B76")="Loan Entity","",IF(INDIRECT("'Farms Operated Work Version'!A76:B76")="FCS","",IF(INDIRECT("'Farms Operated Work Version'!A76:B76")="(Explain Flex Rent Lease)","",IF(INDIRECT("'Farms Operated Work Version'!A76:B76")="(Explain Custom Hire Agreement)","",IF(INDIRECT("'Farms Operated Work Version'!A76")=comments,"",INDIRECT("'Farms Operated Work Version'!A76:B76")))))))</f>
        <v>0</v>
      </c>
      <c r="B108" s="202"/>
      <c r="C108" s="164" t="str">
        <f ca="1">IF(INDIRECT("'Farms Operated Work Version'!C76")="Branch #","",IF(INDIRECT("'Farms Operated Work Version'!C76")=number,"",INDIRECT("'Farms Operated Work Version'!C76")))</f>
        <v/>
      </c>
      <c r="D108" s="71">
        <f ca="1">INDIRECT("'Farms Operated Work Version'!D76")</f>
        <v>0</v>
      </c>
      <c r="E108" s="72">
        <f ca="1">INDIRECT("'Farms Operated Work Version'!E76")</f>
        <v>0</v>
      </c>
      <c r="F108" s="72">
        <f ca="1">IF(INDIRECT("'Farms Operated Work Version'!F76")="TOTAL CROP ACRES","",IF(INDIRECT("'Farms Operated Work Version'!F76")="TOTAL FULL SHARE ACRES","",IF(INDIRECT("'Farms Operated Work Version'!F76")="CIF Number","",INDIRECT("'Farms Operated Work Version'!F76"))))</f>
        <v>0</v>
      </c>
      <c r="G108" s="73">
        <f ca="1">IF(INDIRECT("'Farms Operated Work Version'!G76")="CIF Number","",INDIRECT("'Farms Operated Work Version'!G76"))</f>
        <v>0</v>
      </c>
      <c r="H108" s="17">
        <f t="shared" ca="1" si="11"/>
        <v>0</v>
      </c>
      <c r="I108" s="17">
        <f t="shared" ca="1" si="11"/>
        <v>0</v>
      </c>
      <c r="J108" s="17">
        <f t="shared" ca="1" si="11"/>
        <v>0</v>
      </c>
      <c r="K108" s="17">
        <f t="shared" ca="1" si="11"/>
        <v>0</v>
      </c>
      <c r="L108" s="17">
        <f t="shared" ca="1" si="11"/>
        <v>0</v>
      </c>
      <c r="M108" s="17">
        <f t="shared" ca="1" si="11"/>
        <v>0</v>
      </c>
      <c r="N108" s="17">
        <f t="shared" ca="1" si="11"/>
        <v>0</v>
      </c>
      <c r="O108" s="166" t="str">
        <f ca="1">IF(INDIRECT("'Farms Operated Work Version'!O76")="Date","",IF(INDIRECT("'Farms Operated Work Version'!O76")=date,"",INDIRECT("'Farms Operated Work Version'!O76")))</f>
        <v/>
      </c>
      <c r="P108" s="74">
        <f ca="1">IF(INDIRECT("'Farms Operated Work Version'!P76")="Total Rent Paid:","",IF(INDIRECT("'Farms Operated Work Version'!P76")="Avg. Rent Per Acre:","",INDIRECT("'Farms Operated Work Version'!P76")))</f>
        <v>0</v>
      </c>
      <c r="Q108" s="48">
        <f t="shared" ca="1" si="10"/>
        <v>0</v>
      </c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</row>
    <row r="109" spans="1:32" x14ac:dyDescent="0.2">
      <c r="A109" s="202">
        <f ca="1">IF(INDIRECT("'Farms Operated Work Version'!A77:B77")="COMMENTS","",IF(INDIRECT("'Farms Operated Work Version'!A77:B77")="Loan Entity","",IF(INDIRECT("'Farms Operated Work Version'!A77:B77")="FCS","",IF(INDIRECT("'Farms Operated Work Version'!A77:B77")="(Explain Flex Rent Lease)","",IF(INDIRECT("'Farms Operated Work Version'!A77:B77")="(Explain Custom Hire Agreement)","",IF(INDIRECT("'Farms Operated Work Version'!A77")=comments,"",INDIRECT("'Farms Operated Work Version'!A77:B77")))))))</f>
        <v>0</v>
      </c>
      <c r="B109" s="202"/>
      <c r="C109" s="164" t="str">
        <f ca="1">IF(INDIRECT("'Farms Operated Work Version'!C77")="Branch #","",IF(INDIRECT("'Farms Operated Work Version'!C77")=number,"",INDIRECT("'Farms Operated Work Version'!C77")))</f>
        <v/>
      </c>
      <c r="D109" s="71">
        <f ca="1">INDIRECT("'Farms Operated Work Version'!D77")</f>
        <v>0</v>
      </c>
      <c r="E109" s="72">
        <f ca="1">INDIRECT("'Farms Operated Work Version'!E77")</f>
        <v>0</v>
      </c>
      <c r="F109" s="72">
        <f ca="1">IF(INDIRECT("'Farms Operated Work Version'!F77")="TOTAL CROP ACRES","",IF(INDIRECT("'Farms Operated Work Version'!F77")="TOTAL FULL SHARE ACRES","",IF(INDIRECT("'Farms Operated Work Version'!F77")="CIF Number","",INDIRECT("'Farms Operated Work Version'!F77"))))</f>
        <v>0</v>
      </c>
      <c r="G109" s="73">
        <f ca="1">IF(INDIRECT("'Farms Operated Work Version'!G77")="CIF Number","",INDIRECT("'Farms Operated Work Version'!G77"))</f>
        <v>0</v>
      </c>
      <c r="H109" s="17">
        <f t="shared" ca="1" si="11"/>
        <v>0</v>
      </c>
      <c r="I109" s="17">
        <f t="shared" ca="1" si="11"/>
        <v>0</v>
      </c>
      <c r="J109" s="17">
        <f t="shared" ca="1" si="11"/>
        <v>0</v>
      </c>
      <c r="K109" s="17">
        <f t="shared" ca="1" si="11"/>
        <v>0</v>
      </c>
      <c r="L109" s="17">
        <f t="shared" ca="1" si="11"/>
        <v>0</v>
      </c>
      <c r="M109" s="17">
        <f t="shared" ca="1" si="11"/>
        <v>0</v>
      </c>
      <c r="N109" s="17">
        <f t="shared" ca="1" si="11"/>
        <v>0</v>
      </c>
      <c r="O109" s="166" t="str">
        <f ca="1">IF(INDIRECT("'Farms Operated Work Version'!O77")="Date","",IF(INDIRECT("'Farms Operated Work Version'!O77")=date,"",INDIRECT("'Farms Operated Work Version'!O77")))</f>
        <v/>
      </c>
      <c r="P109" s="74">
        <f ca="1">IF(INDIRECT("'Farms Operated Work Version'!P77")="Total Rent Paid:","",IF(INDIRECT("'Farms Operated Work Version'!P77")="Avg. Rent Per Acre:","",INDIRECT("'Farms Operated Work Version'!P77")))</f>
        <v>0</v>
      </c>
      <c r="Q109" s="48">
        <f t="shared" ca="1" si="10"/>
        <v>0</v>
      </c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</row>
    <row r="110" spans="1:32" x14ac:dyDescent="0.2">
      <c r="A110" s="202">
        <f ca="1">IF(INDIRECT("'Farms Operated Work Version'!A78:B78")="COMMENTS","",IF(INDIRECT("'Farms Operated Work Version'!A78:B78")="Loan Entity","",IF(INDIRECT("'Farms Operated Work Version'!A78:B78")="FCS","",IF(INDIRECT("'Farms Operated Work Version'!A78:B78")="(Explain Flex Rent Lease)","",IF(INDIRECT("'Farms Operated Work Version'!A78:B78")="(Explain Custom Hire Agreement)","",IF(INDIRECT("'Farms Operated Work Version'!A78")=comments,"",INDIRECT("'Farms Operated Work Version'!A78:B78")))))))</f>
        <v>0</v>
      </c>
      <c r="B110" s="202"/>
      <c r="C110" s="164" t="str">
        <f ca="1">IF(INDIRECT("'Farms Operated Work Version'!C78")="Branch #","",IF(INDIRECT("'Farms Operated Work Version'!C78")=number,"",INDIRECT("'Farms Operated Work Version'!C78")))</f>
        <v/>
      </c>
      <c r="D110" s="71">
        <f ca="1">INDIRECT("'Farms Operated Work Version'!D78")</f>
        <v>0</v>
      </c>
      <c r="E110" s="72">
        <f ca="1">INDIRECT("'Farms Operated Work Version'!E78")</f>
        <v>0</v>
      </c>
      <c r="F110" s="72">
        <f ca="1">IF(INDIRECT("'Farms Operated Work Version'!F78")="TOTAL CROP ACRES","",IF(INDIRECT("'Farms Operated Work Version'!F78")="TOTAL FULL SHARE ACRES","",IF(INDIRECT("'Farms Operated Work Version'!F78")="CIF Number","",INDIRECT("'Farms Operated Work Version'!F78"))))</f>
        <v>0</v>
      </c>
      <c r="G110" s="73">
        <f ca="1">IF(INDIRECT("'Farms Operated Work Version'!G78")="CIF Number","",INDIRECT("'Farms Operated Work Version'!G78"))</f>
        <v>0</v>
      </c>
      <c r="H110" s="17">
        <f t="shared" ca="1" si="11"/>
        <v>0</v>
      </c>
      <c r="I110" s="17">
        <f t="shared" ca="1" si="11"/>
        <v>0</v>
      </c>
      <c r="J110" s="17">
        <f t="shared" ca="1" si="11"/>
        <v>0</v>
      </c>
      <c r="K110" s="17">
        <f t="shared" ca="1" si="11"/>
        <v>0</v>
      </c>
      <c r="L110" s="17">
        <f t="shared" ca="1" si="11"/>
        <v>0</v>
      </c>
      <c r="M110" s="17">
        <f t="shared" ca="1" si="11"/>
        <v>0</v>
      </c>
      <c r="N110" s="17">
        <f t="shared" ca="1" si="11"/>
        <v>0</v>
      </c>
      <c r="O110" s="166" t="str">
        <f ca="1">IF(INDIRECT("'Farms Operated Work Version'!O78")="Date","",IF(INDIRECT("'Farms Operated Work Version'!O78")=date,"",INDIRECT("'Farms Operated Work Version'!O78")))</f>
        <v/>
      </c>
      <c r="P110" s="74">
        <f ca="1">IF(INDIRECT("'Farms Operated Work Version'!P78")="Total Rent Paid:","",IF(INDIRECT("'Farms Operated Work Version'!P78")="Avg. Rent Per Acre:","",INDIRECT("'Farms Operated Work Version'!P78")))</f>
        <v>0</v>
      </c>
      <c r="Q110" s="48">
        <f t="shared" ca="1" si="10"/>
        <v>0</v>
      </c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</row>
    <row r="111" spans="1:32" ht="15.75" x14ac:dyDescent="0.25">
      <c r="A111" s="136"/>
      <c r="B111" s="137"/>
      <c r="C111" s="137"/>
      <c r="D111" s="77"/>
      <c r="E111" s="31"/>
      <c r="F111" s="57" t="s">
        <v>9</v>
      </c>
      <c r="G111" s="78"/>
      <c r="H111" s="18">
        <f>'Farms Operated Work Version'!$H$37</f>
        <v>0</v>
      </c>
      <c r="I111" s="18">
        <f>'Farms Operated Work Version'!$I$37</f>
        <v>0</v>
      </c>
      <c r="J111" s="18">
        <f>'Farms Operated Work Version'!$J$37</f>
        <v>0</v>
      </c>
      <c r="K111" s="18">
        <f>'Farms Operated Work Version'!$K$37</f>
        <v>0</v>
      </c>
      <c r="L111" s="18">
        <f>'Farms Operated Work Version'!$L$37</f>
        <v>0</v>
      </c>
      <c r="M111" s="18">
        <f>'Farms Operated Work Version'!$M$37</f>
        <v>0</v>
      </c>
      <c r="N111" s="18">
        <f>'Farms Operated Work Version'!$N$37</f>
        <v>0</v>
      </c>
      <c r="P111" s="79" t="s">
        <v>44</v>
      </c>
      <c r="Q111" s="50">
        <f>'Farms Operated Work Version'!$Q$37</f>
        <v>0</v>
      </c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</row>
    <row r="112" spans="1:32" ht="15.75" x14ac:dyDescent="0.25">
      <c r="A112" s="138"/>
      <c r="B112" s="139"/>
      <c r="C112" s="139"/>
      <c r="D112" s="80"/>
      <c r="E112" s="81"/>
      <c r="F112" s="57" t="s">
        <v>8</v>
      </c>
      <c r="G112" s="78"/>
      <c r="H112" s="18">
        <f>'Farms Operated Work Version'!$H$38</f>
        <v>0</v>
      </c>
      <c r="I112" s="18">
        <f>'Farms Operated Work Version'!$I$38</f>
        <v>0</v>
      </c>
      <c r="J112" s="18">
        <f>'Farms Operated Work Version'!$J$38</f>
        <v>0</v>
      </c>
      <c r="K112" s="18">
        <f>'Farms Operated Work Version'!$K$38</f>
        <v>0</v>
      </c>
      <c r="L112" s="18">
        <f>'Farms Operated Work Version'!$L$38</f>
        <v>0</v>
      </c>
      <c r="M112" s="18">
        <f>'Farms Operated Work Version'!$M$38</f>
        <v>0</v>
      </c>
      <c r="N112" s="18">
        <f>'Farms Operated Work Version'!$N$38</f>
        <v>0</v>
      </c>
      <c r="P112" s="79" t="s">
        <v>45</v>
      </c>
      <c r="Q112" s="51" t="str">
        <f>IFERROR(Q111/N115, "")</f>
        <v/>
      </c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</row>
    <row r="113" spans="1:32" ht="15.75" x14ac:dyDescent="0.25">
      <c r="A113" s="140" t="s">
        <v>10</v>
      </c>
      <c r="B113" s="141"/>
      <c r="C113" s="141"/>
      <c r="D113" s="82"/>
      <c r="E113" s="81"/>
      <c r="G113" s="81"/>
      <c r="H113" s="56"/>
      <c r="I113" s="56"/>
      <c r="J113" s="56"/>
      <c r="K113" s="56"/>
      <c r="L113" s="56"/>
      <c r="M113" s="57" t="s">
        <v>40</v>
      </c>
      <c r="N113" s="31">
        <f>'Farms Operated Work Version'!$N$39</f>
        <v>0</v>
      </c>
      <c r="O113" s="167"/>
      <c r="P113" s="83"/>
      <c r="Q113" s="61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</row>
    <row r="114" spans="1:32" ht="15.75" x14ac:dyDescent="0.25">
      <c r="A114" s="142" t="s">
        <v>47</v>
      </c>
      <c r="B114" s="143"/>
      <c r="C114" s="143"/>
      <c r="D114" s="84"/>
      <c r="E114" s="85"/>
      <c r="G114" s="85"/>
      <c r="H114" s="58"/>
      <c r="I114" s="58"/>
      <c r="J114" s="58"/>
      <c r="K114" s="58"/>
      <c r="L114" s="58"/>
      <c r="M114" s="57" t="s">
        <v>41</v>
      </c>
      <c r="N114" s="31">
        <f>'Farms Operated Work Version'!$N$40</f>
        <v>0</v>
      </c>
      <c r="O114" s="168"/>
      <c r="P114" s="86"/>
      <c r="Q114" s="61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</row>
    <row r="115" spans="1:32" ht="15.75" x14ac:dyDescent="0.25">
      <c r="A115" s="142" t="s">
        <v>49</v>
      </c>
      <c r="B115" s="143"/>
      <c r="C115" s="143"/>
      <c r="D115" s="84"/>
      <c r="E115" s="85"/>
      <c r="G115" s="85"/>
      <c r="H115" s="58"/>
      <c r="I115" s="58"/>
      <c r="J115" s="58"/>
      <c r="K115" s="58"/>
      <c r="L115" s="58"/>
      <c r="M115" s="57" t="s">
        <v>42</v>
      </c>
      <c r="N115" s="31">
        <f>'Farms Operated Work Version'!$N$41</f>
        <v>0</v>
      </c>
      <c r="O115" s="168"/>
      <c r="P115" s="86"/>
      <c r="Q115" s="61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</row>
    <row r="116" spans="1:32" ht="15.75" x14ac:dyDescent="0.25">
      <c r="A116" s="181" t="str">
        <f>'Farms Operated Work Version'!A41</f>
        <v>COMMENTS</v>
      </c>
      <c r="B116" s="182"/>
      <c r="C116" s="182"/>
      <c r="D116" s="182"/>
      <c r="E116" s="182"/>
      <c r="F116" s="183"/>
      <c r="G116" s="85"/>
      <c r="H116" s="58"/>
      <c r="I116" s="58"/>
      <c r="J116" s="58"/>
      <c r="K116" s="58"/>
      <c r="L116" s="58"/>
      <c r="M116" s="57" t="s">
        <v>43</v>
      </c>
      <c r="N116" s="32" t="str">
        <f>IFERROR(N115/N114,"")</f>
        <v/>
      </c>
      <c r="O116" s="168"/>
      <c r="P116" s="86"/>
      <c r="Q116" s="61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</row>
    <row r="117" spans="1:32" ht="15" x14ac:dyDescent="0.2">
      <c r="A117" s="184"/>
      <c r="B117" s="185"/>
      <c r="C117" s="185"/>
      <c r="D117" s="185"/>
      <c r="E117" s="185"/>
      <c r="F117" s="186"/>
      <c r="G117" s="85"/>
      <c r="H117" s="58"/>
      <c r="I117" s="58"/>
      <c r="J117" s="58"/>
      <c r="K117" s="58"/>
      <c r="L117" s="58"/>
      <c r="M117" s="58"/>
      <c r="N117" s="58"/>
      <c r="O117" s="168"/>
      <c r="P117" s="86"/>
      <c r="Q117" s="61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</row>
    <row r="118" spans="1:32" ht="15" x14ac:dyDescent="0.2">
      <c r="A118" s="187"/>
      <c r="B118" s="188"/>
      <c r="C118" s="188"/>
      <c r="D118" s="188"/>
      <c r="E118" s="188"/>
      <c r="F118" s="189"/>
      <c r="G118" s="85"/>
      <c r="H118" s="58"/>
      <c r="I118" s="58"/>
      <c r="J118" s="58"/>
      <c r="K118" s="58"/>
      <c r="L118" s="58"/>
      <c r="M118" s="58"/>
      <c r="N118" s="58"/>
      <c r="O118" s="169"/>
      <c r="P118" s="87"/>
      <c r="Q118" s="61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</row>
    <row r="119" spans="1:32" ht="15.75" thickBot="1" x14ac:dyDescent="0.25">
      <c r="A119" s="144"/>
      <c r="B119" s="145"/>
      <c r="C119" s="145"/>
      <c r="D119" s="88"/>
      <c r="E119" s="84"/>
      <c r="F119" s="84"/>
      <c r="G119" s="84"/>
      <c r="H119" s="59"/>
      <c r="I119" s="59"/>
      <c r="J119" s="59"/>
      <c r="K119" s="59"/>
      <c r="L119" s="59"/>
      <c r="M119" s="59"/>
      <c r="N119" s="59"/>
      <c r="O119" s="170"/>
      <c r="P119" s="89"/>
      <c r="Q119" s="62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</row>
    <row r="120" spans="1:32" x14ac:dyDescent="0.2">
      <c r="A120" s="146"/>
      <c r="B120" s="147"/>
      <c r="C120" s="190" t="s">
        <v>13</v>
      </c>
      <c r="D120" s="191"/>
      <c r="E120" s="116"/>
      <c r="F120" s="190"/>
      <c r="G120" s="192"/>
      <c r="H120" s="193" t="s">
        <v>15</v>
      </c>
      <c r="I120" s="194"/>
      <c r="J120" s="194"/>
      <c r="K120" s="194"/>
      <c r="L120" s="194"/>
      <c r="M120" s="194"/>
      <c r="N120" s="195"/>
      <c r="O120" s="171" t="s">
        <v>2</v>
      </c>
      <c r="P120" s="90"/>
      <c r="Q120" s="63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</row>
    <row r="121" spans="1:32" ht="16.5" thickBot="1" x14ac:dyDescent="0.3">
      <c r="A121" s="155"/>
      <c r="B121" s="156"/>
      <c r="C121" s="196">
        <f>number</f>
        <v>0</v>
      </c>
      <c r="D121" s="197"/>
      <c r="E121" s="115"/>
      <c r="F121" s="196"/>
      <c r="G121" s="198"/>
      <c r="H121" s="199">
        <f>name</f>
        <v>0</v>
      </c>
      <c r="I121" s="200"/>
      <c r="J121" s="200"/>
      <c r="K121" s="200"/>
      <c r="L121" s="200"/>
      <c r="M121" s="200"/>
      <c r="N121" s="201"/>
      <c r="O121" s="175">
        <f>date</f>
        <v>0</v>
      </c>
      <c r="P121" s="107"/>
      <c r="Q121" s="64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</row>
    <row r="122" spans="1:32" x14ac:dyDescent="0.2">
      <c r="A122" s="157"/>
      <c r="B122" s="157"/>
      <c r="C122" s="157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157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</row>
    <row r="123" spans="1:32" ht="13.5" thickBot="1" x14ac:dyDescent="0.25">
      <c r="A123" s="157"/>
      <c r="B123" s="157"/>
      <c r="C123" s="157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157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</row>
    <row r="124" spans="1:32" ht="15.75" x14ac:dyDescent="0.25">
      <c r="A124" s="158"/>
      <c r="B124" s="159"/>
      <c r="C124" s="163"/>
      <c r="D124" s="98"/>
      <c r="E124" s="99"/>
      <c r="F124" s="100"/>
      <c r="G124" s="100"/>
      <c r="H124" s="101"/>
      <c r="I124" s="102"/>
      <c r="J124" s="102"/>
      <c r="K124" s="102"/>
      <c r="L124" s="102"/>
      <c r="M124" s="102"/>
      <c r="N124" s="103"/>
      <c r="O124" s="203" t="s">
        <v>38</v>
      </c>
      <c r="P124" s="206" t="s">
        <v>46</v>
      </c>
      <c r="Q124" s="209" t="s">
        <v>39</v>
      </c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</row>
    <row r="125" spans="1:32" ht="15.75" x14ac:dyDescent="0.25">
      <c r="A125" s="212" t="s">
        <v>16</v>
      </c>
      <c r="B125" s="213"/>
      <c r="C125" s="216" t="s">
        <v>17</v>
      </c>
      <c r="D125" s="217"/>
      <c r="E125" s="104" t="s">
        <v>5</v>
      </c>
      <c r="F125" s="104" t="s">
        <v>7</v>
      </c>
      <c r="G125" s="105" t="s">
        <v>11</v>
      </c>
      <c r="H125" s="218" t="s">
        <v>0</v>
      </c>
      <c r="I125" s="219"/>
      <c r="J125" s="219"/>
      <c r="K125" s="219"/>
      <c r="L125" s="219"/>
      <c r="M125" s="219"/>
      <c r="N125" s="220"/>
      <c r="O125" s="204"/>
      <c r="P125" s="207"/>
      <c r="Q125" s="21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</row>
    <row r="126" spans="1:32" ht="16.5" thickBot="1" x14ac:dyDescent="0.3">
      <c r="A126" s="214"/>
      <c r="B126" s="215"/>
      <c r="C126" s="161" t="s">
        <v>18</v>
      </c>
      <c r="D126" s="68" t="s">
        <v>19</v>
      </c>
      <c r="E126" s="69" t="s">
        <v>6</v>
      </c>
      <c r="F126" s="69" t="s">
        <v>6</v>
      </c>
      <c r="G126" s="70" t="s">
        <v>12</v>
      </c>
      <c r="H126" s="55">
        <f t="shared" ref="H126:N126" si="12">H4</f>
        <v>2016</v>
      </c>
      <c r="I126" s="19">
        <f t="shared" si="12"/>
        <v>2017</v>
      </c>
      <c r="J126" s="19">
        <f t="shared" si="12"/>
        <v>2018</v>
      </c>
      <c r="K126" s="19">
        <f t="shared" si="12"/>
        <v>2019</v>
      </c>
      <c r="L126" s="19">
        <f t="shared" si="12"/>
        <v>2020</v>
      </c>
      <c r="M126" s="19">
        <f t="shared" si="12"/>
        <v>2021</v>
      </c>
      <c r="N126" s="20">
        <f t="shared" si="12"/>
        <v>2022</v>
      </c>
      <c r="O126" s="205"/>
      <c r="P126" s="208"/>
      <c r="Q126" s="211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</row>
    <row r="127" spans="1:32" x14ac:dyDescent="0.2">
      <c r="A127" s="202">
        <f ca="1">IF(INDIRECT("'Farms Operated Work Version'!A79:B79")="COMMENTS","",IF(INDIRECT("'Farms Operated Work Version'!A79:B79")="Loan Entity","",IF(INDIRECT("'Farms Operated Work Version'!A79:B79")="FCS","",IF(INDIRECT("'Farms Operated Work Version'!A79:B79")="(Explain Flex Rent Lease)","",IF(INDIRECT("'Farms Operated Work Version'!A79:B79")="(Explain Custom Hire Agreement)","",IF(INDIRECT("'Farms Operated Work Version'!A79")=comments,"",INDIRECT("'Farms Operated Work Version'!A79:B79")))))))</f>
        <v>0</v>
      </c>
      <c r="B127" s="202"/>
      <c r="C127" s="164" t="str">
        <f ca="1">IF(INDIRECT("'Farms Operated Work Version'!C79")="Branch #","",IF(INDIRECT("'Farms Operated Work Version'!C79")=number,"",INDIRECT("'Farms Operated Work Version'!C79")))</f>
        <v/>
      </c>
      <c r="D127" s="71">
        <f ca="1">INDIRECT("'Farms Operated Work Version'!D79")</f>
        <v>0</v>
      </c>
      <c r="E127" s="72">
        <f ca="1">INDIRECT("'Farms Operated Work Version'!E79")</f>
        <v>0</v>
      </c>
      <c r="F127" s="72">
        <f ca="1">IF(INDIRECT("'Farms Operated Work Version'!F79")="TOTAL CROP ACRES","",IF(INDIRECT("'Farms Operated Work Version'!F79")="TOTAL FULL SHARE ACRES","",IF(INDIRECT("'Farms Operated Work Version'!F79")="CIF Number","",INDIRECT("'Farms Operated Work Version'!F79"))))</f>
        <v>0</v>
      </c>
      <c r="G127" s="73">
        <f ca="1">IF(INDIRECT("'Farms Operated Work Version'!G79")="CIF Number","",INDIRECT("'Farms Operated Work Version'!G79"))</f>
        <v>0</v>
      </c>
      <c r="H127" s="17">
        <f t="shared" ref="H127:N142" ca="1" si="13">IF($C127&gt;0,IF(AND(H$4&gt;=$C127,H$4&lt;=$D127),$F127*$G127,0),0)</f>
        <v>0</v>
      </c>
      <c r="I127" s="17">
        <f t="shared" ca="1" si="13"/>
        <v>0</v>
      </c>
      <c r="J127" s="17">
        <f t="shared" ca="1" si="13"/>
        <v>0</v>
      </c>
      <c r="K127" s="17">
        <f t="shared" ca="1" si="13"/>
        <v>0</v>
      </c>
      <c r="L127" s="17">
        <f t="shared" ca="1" si="13"/>
        <v>0</v>
      </c>
      <c r="M127" s="17">
        <f t="shared" ca="1" si="13"/>
        <v>0</v>
      </c>
      <c r="N127" s="17">
        <f t="shared" ca="1" si="13"/>
        <v>0</v>
      </c>
      <c r="O127" s="166" t="str">
        <f ca="1">IF(INDIRECT("'Farms Operated Work Version'!O79")="Date","",IF(INDIRECT("'Farms Operated Work Version'!O79")=date,"",INDIRECT("'Farms Operated Work Version'!O79")))</f>
        <v/>
      </c>
      <c r="P127" s="74">
        <f ca="1">IF(INDIRECT("'Farms Operated Work Version'!P79")="Total Rent Paid:","",IF(INDIRECT("'Farms Operated Work Version'!P79")="Avg. Rent Per Acre:","",INDIRECT("'Farms Operated Work Version'!P79")))</f>
        <v>0</v>
      </c>
      <c r="Q127" s="48">
        <f ca="1">IFERROR(P127*N127,"")</f>
        <v>0</v>
      </c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</row>
    <row r="128" spans="1:32" x14ac:dyDescent="0.2">
      <c r="A128" s="202">
        <f ca="1">IF(INDIRECT("'Farms Operated Work Version'!A80:B80")="COMMENTS","",IF(INDIRECT("'Farms Operated Work Version'!A80:B80")="Loan Entity","",IF(INDIRECT("'Farms Operated Work Version'!A80:B80")="FCS","",IF(INDIRECT("'Farms Operated Work Version'!A80:B80")="(Explain Flex Rent Lease)","",IF(INDIRECT("'Farms Operated Work Version'!A80:B80")="(Explain Custom Hire Agreement)","",IF(INDIRECT("'Farms Operated Work Version'!A80")=comments,"",INDIRECT("'Farms Operated Work Version'!A80:B80")))))))</f>
        <v>0</v>
      </c>
      <c r="B128" s="202"/>
      <c r="C128" s="164" t="str">
        <f ca="1">IF(INDIRECT("'Farms Operated Work Version'!C80")="Branch #","",IF(INDIRECT("'Farms Operated Work Version'!C80")=number,"",INDIRECT("'Farms Operated Work Version'!C80")))</f>
        <v/>
      </c>
      <c r="D128" s="71">
        <f ca="1">INDIRECT("'Farms Operated Work Version'!D80")</f>
        <v>0</v>
      </c>
      <c r="E128" s="72">
        <f ca="1">INDIRECT("'Farms Operated Work Version'!E80")</f>
        <v>0</v>
      </c>
      <c r="F128" s="72">
        <f ca="1">IF(INDIRECT("'Farms Operated Work Version'!F80")="TOTAL CROP ACRES","",IF(INDIRECT("'Farms Operated Work Version'!F80")="TOTAL FULL SHARE ACRES","",IF(INDIRECT("'Farms Operated Work Version'!F80")="CIF Number","",INDIRECT("'Farms Operated Work Version'!F80"))))</f>
        <v>0</v>
      </c>
      <c r="G128" s="73">
        <f ca="1">IF(INDIRECT("'Farms Operated Work Version'!G80")="CIF Number","",INDIRECT("'Farms Operated Work Version'!G80"))</f>
        <v>0</v>
      </c>
      <c r="H128" s="17">
        <f t="shared" ca="1" si="13"/>
        <v>0</v>
      </c>
      <c r="I128" s="17">
        <f t="shared" ca="1" si="13"/>
        <v>0</v>
      </c>
      <c r="J128" s="17">
        <f t="shared" ca="1" si="13"/>
        <v>0</v>
      </c>
      <c r="K128" s="17">
        <f t="shared" ca="1" si="13"/>
        <v>0</v>
      </c>
      <c r="L128" s="17">
        <f t="shared" ca="1" si="13"/>
        <v>0</v>
      </c>
      <c r="M128" s="17">
        <f t="shared" ca="1" si="13"/>
        <v>0</v>
      </c>
      <c r="N128" s="17">
        <f t="shared" ca="1" si="13"/>
        <v>0</v>
      </c>
      <c r="O128" s="166" t="str">
        <f ca="1">IF(INDIRECT("'Farms Operated Work Version'!O80")="Date","",IF(INDIRECT("'Farms Operated Work Version'!O80")=date,"",INDIRECT("'Farms Operated Work Version'!O80")))</f>
        <v/>
      </c>
      <c r="P128" s="74">
        <f ca="1">IF(INDIRECT("'Farms Operated Work Version'!P80")="Total Rent Paid:","",IF(INDIRECT("'Farms Operated Work Version'!P80")="Avg. Rent Per Acre:","",INDIRECT("'Farms Operated Work Version'!P80")))</f>
        <v>0</v>
      </c>
      <c r="Q128" s="48">
        <f t="shared" ref="Q128:Q151" ca="1" si="14">IFERROR(P128*N128,"")</f>
        <v>0</v>
      </c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</row>
    <row r="129" spans="1:32" x14ac:dyDescent="0.2">
      <c r="A129" s="202">
        <f ca="1">IF(INDIRECT("'Farms Operated Work Version'!A81:B81")="COMMENTS","",IF(INDIRECT("'Farms Operated Work Version'!A81:B81")="Loan Entity","",IF(INDIRECT("'Farms Operated Work Version'!A81:B81")="FCS","",IF(INDIRECT("'Farms Operated Work Version'!A81:B81")="(Explain Flex Rent Lease)","",IF(INDIRECT("'Farms Operated Work Version'!A81:B81")="(Explain Custom Hire Agreement)","",IF(INDIRECT("'Farms Operated Work Version'!A81")=comments,"",INDIRECT("'Farms Operated Work Version'!A81:B81")))))))</f>
        <v>0</v>
      </c>
      <c r="B129" s="202"/>
      <c r="C129" s="164" t="str">
        <f ca="1">IF(INDIRECT("'Farms Operated Work Version'!C81")="Branch #","",IF(INDIRECT("'Farms Operated Work Version'!C81")=number,"",INDIRECT("'Farms Operated Work Version'!C81")))</f>
        <v/>
      </c>
      <c r="D129" s="71">
        <f ca="1">INDIRECT("'Farms Operated Work Version'!D81")</f>
        <v>0</v>
      </c>
      <c r="E129" s="72">
        <f ca="1">INDIRECT("'Farms Operated Work Version'!E81")</f>
        <v>0</v>
      </c>
      <c r="F129" s="72">
        <f ca="1">IF(INDIRECT("'Farms Operated Work Version'!F81")="TOTAL CROP ACRES","",IF(INDIRECT("'Farms Operated Work Version'!F81")="TOTAL FULL SHARE ACRES","",IF(INDIRECT("'Farms Operated Work Version'!F81")="CIF Number","",INDIRECT("'Farms Operated Work Version'!F81"))))</f>
        <v>0</v>
      </c>
      <c r="G129" s="73">
        <f ca="1">IF(INDIRECT("'Farms Operated Work Version'!G81")="CIF Number","",INDIRECT("'Farms Operated Work Version'!G81"))</f>
        <v>0</v>
      </c>
      <c r="H129" s="17">
        <f t="shared" ca="1" si="13"/>
        <v>0</v>
      </c>
      <c r="I129" s="17">
        <f t="shared" ca="1" si="13"/>
        <v>0</v>
      </c>
      <c r="J129" s="17">
        <f t="shared" ca="1" si="13"/>
        <v>0</v>
      </c>
      <c r="K129" s="17">
        <f t="shared" ca="1" si="13"/>
        <v>0</v>
      </c>
      <c r="L129" s="17">
        <f t="shared" ca="1" si="13"/>
        <v>0</v>
      </c>
      <c r="M129" s="17">
        <f t="shared" ca="1" si="13"/>
        <v>0</v>
      </c>
      <c r="N129" s="17">
        <f t="shared" ca="1" si="13"/>
        <v>0</v>
      </c>
      <c r="O129" s="166" t="str">
        <f ca="1">IF(INDIRECT("'Farms Operated Work Version'!O81")="Date","",IF(INDIRECT("'Farms Operated Work Version'!O81")=date,"",INDIRECT("'Farms Operated Work Version'!O81")))</f>
        <v/>
      </c>
      <c r="P129" s="74">
        <f ca="1">IF(INDIRECT("'Farms Operated Work Version'!P81")="Total Rent Paid:","",IF(INDIRECT("'Farms Operated Work Version'!P81")="Avg. Rent Per Acre:","",INDIRECT("'Farms Operated Work Version'!P81")))</f>
        <v>0</v>
      </c>
      <c r="Q129" s="48">
        <f t="shared" ca="1" si="14"/>
        <v>0</v>
      </c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</row>
    <row r="130" spans="1:32" x14ac:dyDescent="0.2">
      <c r="A130" s="202">
        <f ca="1">IF(INDIRECT("'Farms Operated Work Version'!A82:B82")="COMMENTS","",IF(INDIRECT("'Farms Operated Work Version'!A82:B82")="Loan Entity","",IF(INDIRECT("'Farms Operated Work Version'!A82:B82")="FCS","",IF(INDIRECT("'Farms Operated Work Version'!A82:B82")="(Explain Flex Rent Lease)","",IF(INDIRECT("'Farms Operated Work Version'!A82:B82")="(Explain Custom Hire Agreement)","",IF(INDIRECT("'Farms Operated Work Version'!A82")=comments,"",INDIRECT("'Farms Operated Work Version'!A82:B82")))))))</f>
        <v>0</v>
      </c>
      <c r="B130" s="202"/>
      <c r="C130" s="164" t="str">
        <f ca="1">IF(INDIRECT("'Farms Operated Work Version'!C82")="Branch #","",IF(INDIRECT("'Farms Operated Work Version'!C82")=number,"",INDIRECT("'Farms Operated Work Version'!C82")))</f>
        <v/>
      </c>
      <c r="D130" s="71">
        <f ca="1">INDIRECT("'Farms Operated Work Version'!D82")</f>
        <v>0</v>
      </c>
      <c r="E130" s="72">
        <f ca="1">INDIRECT("'Farms Operated Work Version'!E82")</f>
        <v>0</v>
      </c>
      <c r="F130" s="72">
        <f ca="1">IF(INDIRECT("'Farms Operated Work Version'!F82")="TOTAL CROP ACRES","",IF(INDIRECT("'Farms Operated Work Version'!F82")="TOTAL FULL SHARE ACRES","",IF(INDIRECT("'Farms Operated Work Version'!F82")="CIF Number","",INDIRECT("'Farms Operated Work Version'!F82"))))</f>
        <v>0</v>
      </c>
      <c r="G130" s="73">
        <f ca="1">IF(INDIRECT("'Farms Operated Work Version'!G82")="CIF Number","",INDIRECT("'Farms Operated Work Version'!G82"))</f>
        <v>0</v>
      </c>
      <c r="H130" s="17">
        <f t="shared" ca="1" si="13"/>
        <v>0</v>
      </c>
      <c r="I130" s="17">
        <f t="shared" ca="1" si="13"/>
        <v>0</v>
      </c>
      <c r="J130" s="17">
        <f t="shared" ca="1" si="13"/>
        <v>0</v>
      </c>
      <c r="K130" s="17">
        <f t="shared" ca="1" si="13"/>
        <v>0</v>
      </c>
      <c r="L130" s="17">
        <f t="shared" ca="1" si="13"/>
        <v>0</v>
      </c>
      <c r="M130" s="17">
        <f t="shared" ca="1" si="13"/>
        <v>0</v>
      </c>
      <c r="N130" s="17">
        <f t="shared" ca="1" si="13"/>
        <v>0</v>
      </c>
      <c r="O130" s="166" t="str">
        <f ca="1">IF(INDIRECT("'Farms Operated Work Version'!O82")="Date","",IF(INDIRECT("'Farms Operated Work Version'!O82")=date,"",INDIRECT("'Farms Operated Work Version'!O82")))</f>
        <v/>
      </c>
      <c r="P130" s="74">
        <f ca="1">IF(INDIRECT("'Farms Operated Work Version'!P82")="Total Rent Paid:","",IF(INDIRECT("'Farms Operated Work Version'!P82")="Avg. Rent Per Acre:","",INDIRECT("'Farms Operated Work Version'!P82")))</f>
        <v>0</v>
      </c>
      <c r="Q130" s="48">
        <f t="shared" ca="1" si="14"/>
        <v>0</v>
      </c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</row>
    <row r="131" spans="1:32" x14ac:dyDescent="0.2">
      <c r="A131" s="202">
        <f ca="1">IF(INDIRECT("'Farms Operated Work Version'!A83:B83")="COMMENTS","",IF(INDIRECT("'Farms Operated Work Version'!A83:B83")="Loan Entity","",IF(INDIRECT("'Farms Operated Work Version'!A83:B83")="FCS","",IF(INDIRECT("'Farms Operated Work Version'!A83:B83")="(Explain Flex Rent Lease)","",IF(INDIRECT("'Farms Operated Work Version'!A83:B83")="(Explain Custom Hire Agreement)","",IF(INDIRECT("'Farms Operated Work Version'!A83")=comments,"",INDIRECT("'Farms Operated Work Version'!A83:B83")))))))</f>
        <v>0</v>
      </c>
      <c r="B131" s="202"/>
      <c r="C131" s="164" t="str">
        <f ca="1">IF(INDIRECT("'Farms Operated Work Version'!C83")="Branch #","",IF(INDIRECT("'Farms Operated Work Version'!C83")=number,"",INDIRECT("'Farms Operated Work Version'!C83")))</f>
        <v/>
      </c>
      <c r="D131" s="71">
        <f ca="1">INDIRECT("'Farms Operated Work Version'!D83")</f>
        <v>0</v>
      </c>
      <c r="E131" s="72">
        <f ca="1">INDIRECT("'Farms Operated Work Version'!E83")</f>
        <v>0</v>
      </c>
      <c r="F131" s="72">
        <f ca="1">IF(INDIRECT("'Farms Operated Work Version'!F83")="TOTAL CROP ACRES","",IF(INDIRECT("'Farms Operated Work Version'!F83")="TOTAL FULL SHARE ACRES","",IF(INDIRECT("'Farms Operated Work Version'!F83")="CIF Number","",INDIRECT("'Farms Operated Work Version'!F83"))))</f>
        <v>0</v>
      </c>
      <c r="G131" s="73">
        <f ca="1">IF(INDIRECT("'Farms Operated Work Version'!G83")="CIF Number","",INDIRECT("'Farms Operated Work Version'!G83"))</f>
        <v>0</v>
      </c>
      <c r="H131" s="17">
        <f t="shared" ca="1" si="13"/>
        <v>0</v>
      </c>
      <c r="I131" s="17">
        <f t="shared" ca="1" si="13"/>
        <v>0</v>
      </c>
      <c r="J131" s="17">
        <f t="shared" ca="1" si="13"/>
        <v>0</v>
      </c>
      <c r="K131" s="17">
        <f t="shared" ca="1" si="13"/>
        <v>0</v>
      </c>
      <c r="L131" s="17">
        <f t="shared" ca="1" si="13"/>
        <v>0</v>
      </c>
      <c r="M131" s="17">
        <f t="shared" ca="1" si="13"/>
        <v>0</v>
      </c>
      <c r="N131" s="17">
        <f t="shared" ca="1" si="13"/>
        <v>0</v>
      </c>
      <c r="O131" s="166" t="str">
        <f ca="1">IF(INDIRECT("'Farms Operated Work Version'!O83")="Date","",IF(INDIRECT("'Farms Operated Work Version'!O83")=date,"",INDIRECT("'Farms Operated Work Version'!O83")))</f>
        <v/>
      </c>
      <c r="P131" s="74">
        <f ca="1">IF(INDIRECT("'Farms Operated Work Version'!P83")="Total Rent Paid:","",IF(INDIRECT("'Farms Operated Work Version'!P83")="Avg. Rent Per Acre:","",INDIRECT("'Farms Operated Work Version'!P83")))</f>
        <v>0</v>
      </c>
      <c r="Q131" s="48">
        <f t="shared" ca="1" si="14"/>
        <v>0</v>
      </c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</row>
    <row r="132" spans="1:32" x14ac:dyDescent="0.2">
      <c r="A132" s="202">
        <f ca="1">IF(INDIRECT("'Farms Operated Work Version'!A84:B84")="COMMENTS","",IF(INDIRECT("'Farms Operated Work Version'!A84:B84")="Loan Entity","",IF(INDIRECT("'Farms Operated Work Version'!A84:B84")="FCS","",IF(INDIRECT("'Farms Operated Work Version'!A84:B84")="(Explain Flex Rent Lease)","",IF(INDIRECT("'Farms Operated Work Version'!A84:B84")="(Explain Custom Hire Agreement)","",IF(INDIRECT("'Farms Operated Work Version'!A84")=comments,"",INDIRECT("'Farms Operated Work Version'!A84:B84")))))))</f>
        <v>0</v>
      </c>
      <c r="B132" s="202"/>
      <c r="C132" s="164" t="str">
        <f ca="1">IF(INDIRECT("'Farms Operated Work Version'!C84")="Branch #","",IF(INDIRECT("'Farms Operated Work Version'!C84")=number,"",INDIRECT("'Farms Operated Work Version'!C84")))</f>
        <v/>
      </c>
      <c r="D132" s="71">
        <f ca="1">INDIRECT("'Farms Operated Work Version'!D84")</f>
        <v>0</v>
      </c>
      <c r="E132" s="72">
        <f ca="1">INDIRECT("'Farms Operated Work Version'!E84")</f>
        <v>0</v>
      </c>
      <c r="F132" s="72">
        <f ca="1">IF(INDIRECT("'Farms Operated Work Version'!F84")="TOTAL CROP ACRES","",IF(INDIRECT("'Farms Operated Work Version'!F84")="TOTAL FULL SHARE ACRES","",IF(INDIRECT("'Farms Operated Work Version'!F84")="CIF Number","",INDIRECT("'Farms Operated Work Version'!F84"))))</f>
        <v>0</v>
      </c>
      <c r="G132" s="73">
        <f ca="1">IF(INDIRECT("'Farms Operated Work Version'!G84")="CIF Number","",INDIRECT("'Farms Operated Work Version'!G84"))</f>
        <v>0</v>
      </c>
      <c r="H132" s="17">
        <f t="shared" ca="1" si="13"/>
        <v>0</v>
      </c>
      <c r="I132" s="17">
        <f t="shared" ca="1" si="13"/>
        <v>0</v>
      </c>
      <c r="J132" s="17">
        <f t="shared" ca="1" si="13"/>
        <v>0</v>
      </c>
      <c r="K132" s="17">
        <f t="shared" ca="1" si="13"/>
        <v>0</v>
      </c>
      <c r="L132" s="17">
        <f t="shared" ca="1" si="13"/>
        <v>0</v>
      </c>
      <c r="M132" s="17">
        <f t="shared" ca="1" si="13"/>
        <v>0</v>
      </c>
      <c r="N132" s="17">
        <f t="shared" ca="1" si="13"/>
        <v>0</v>
      </c>
      <c r="O132" s="166" t="str">
        <f ca="1">IF(INDIRECT("'Farms Operated Work Version'!O84")="Date","",IF(INDIRECT("'Farms Operated Work Version'!O84")=date,"",INDIRECT("'Farms Operated Work Version'!O84")))</f>
        <v/>
      </c>
      <c r="P132" s="74">
        <f ca="1">IF(INDIRECT("'Farms Operated Work Version'!P84")="Total Rent Paid:","",IF(INDIRECT("'Farms Operated Work Version'!P84")="Avg. Rent Per Acre:","",INDIRECT("'Farms Operated Work Version'!P84")))</f>
        <v>0</v>
      </c>
      <c r="Q132" s="48">
        <f t="shared" ca="1" si="14"/>
        <v>0</v>
      </c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</row>
    <row r="133" spans="1:32" x14ac:dyDescent="0.2">
      <c r="A133" s="202">
        <f ca="1">IF(INDIRECT("'Farms Operated Work Version'!A85:B85")="COMMENTS","",IF(INDIRECT("'Farms Operated Work Version'!A85:B85")="Loan Entity","",IF(INDIRECT("'Farms Operated Work Version'!A85:B85")="FCS","",IF(INDIRECT("'Farms Operated Work Version'!A85:B85")="(Explain Flex Rent Lease)","",IF(INDIRECT("'Farms Operated Work Version'!A85:B85")="(Explain Custom Hire Agreement)","",IF(INDIRECT("'Farms Operated Work Version'!A85")=comments,"",INDIRECT("'Farms Operated Work Version'!A85:B85")))))))</f>
        <v>0</v>
      </c>
      <c r="B133" s="202"/>
      <c r="C133" s="164" t="str">
        <f ca="1">IF(INDIRECT("'Farms Operated Work Version'!C85")="Branch #","",IF(INDIRECT("'Farms Operated Work Version'!C85")=number,"",INDIRECT("'Farms Operated Work Version'!C85")))</f>
        <v/>
      </c>
      <c r="D133" s="71">
        <f ca="1">INDIRECT("'Farms Operated Work Version'!D85")</f>
        <v>0</v>
      </c>
      <c r="E133" s="72">
        <f ca="1">INDIRECT("'Farms Operated Work Version'!E85")</f>
        <v>0</v>
      </c>
      <c r="F133" s="72">
        <f ca="1">IF(INDIRECT("'Farms Operated Work Version'!F85")="TOTAL CROP ACRES","",IF(INDIRECT("'Farms Operated Work Version'!F85")="TOTAL FULL SHARE ACRES","",IF(INDIRECT("'Farms Operated Work Version'!F85")="CIF Number","",INDIRECT("'Farms Operated Work Version'!F85"))))</f>
        <v>0</v>
      </c>
      <c r="G133" s="73">
        <f ca="1">IF(INDIRECT("'Farms Operated Work Version'!G85")="CIF Number","",INDIRECT("'Farms Operated Work Version'!G85"))</f>
        <v>0</v>
      </c>
      <c r="H133" s="17">
        <f t="shared" ca="1" si="13"/>
        <v>0</v>
      </c>
      <c r="I133" s="17">
        <f t="shared" ca="1" si="13"/>
        <v>0</v>
      </c>
      <c r="J133" s="17">
        <f t="shared" ca="1" si="13"/>
        <v>0</v>
      </c>
      <c r="K133" s="17">
        <f t="shared" ca="1" si="13"/>
        <v>0</v>
      </c>
      <c r="L133" s="17">
        <f t="shared" ca="1" si="13"/>
        <v>0</v>
      </c>
      <c r="M133" s="17">
        <f t="shared" ca="1" si="13"/>
        <v>0</v>
      </c>
      <c r="N133" s="17">
        <f t="shared" ca="1" si="13"/>
        <v>0</v>
      </c>
      <c r="O133" s="166" t="str">
        <f ca="1">IF(INDIRECT("'Farms Operated Work Version'!O85")="Date","",IF(INDIRECT("'Farms Operated Work Version'!O85")=date,"",INDIRECT("'Farms Operated Work Version'!O85")))</f>
        <v/>
      </c>
      <c r="P133" s="74">
        <f ca="1">IF(INDIRECT("'Farms Operated Work Version'!P85")="Total Rent Paid:","",IF(INDIRECT("'Farms Operated Work Version'!P85")="Avg. Rent Per Acre:","",INDIRECT("'Farms Operated Work Version'!P85")))</f>
        <v>0</v>
      </c>
      <c r="Q133" s="48">
        <f t="shared" ca="1" si="14"/>
        <v>0</v>
      </c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</row>
    <row r="134" spans="1:32" x14ac:dyDescent="0.2">
      <c r="A134" s="202">
        <f ca="1">IF(INDIRECT("'Farms Operated Work Version'!A86:B86")="COMMENTS","",IF(INDIRECT("'Farms Operated Work Version'!A86:B86")="Loan Entity","",IF(INDIRECT("'Farms Operated Work Version'!A86:B86")="FCS","",IF(INDIRECT("'Farms Operated Work Version'!A86:B86")="(Explain Flex Rent Lease)","",IF(INDIRECT("'Farms Operated Work Version'!A86:B86")="(Explain Custom Hire Agreement)","",IF(INDIRECT("'Farms Operated Work Version'!A86")=comments,"",INDIRECT("'Farms Operated Work Version'!A86:B86")))))))</f>
        <v>0</v>
      </c>
      <c r="B134" s="202"/>
      <c r="C134" s="164" t="str">
        <f ca="1">IF(INDIRECT("'Farms Operated Work Version'!C86")="Branch #","",IF(INDIRECT("'Farms Operated Work Version'!C86")=number,"",INDIRECT("'Farms Operated Work Version'!C86")))</f>
        <v/>
      </c>
      <c r="D134" s="71">
        <f ca="1">INDIRECT("'Farms Operated Work Version'!D86")</f>
        <v>0</v>
      </c>
      <c r="E134" s="72">
        <f ca="1">INDIRECT("'Farms Operated Work Version'!E86")</f>
        <v>0</v>
      </c>
      <c r="F134" s="72">
        <f ca="1">IF(INDIRECT("'Farms Operated Work Version'!F86")="TOTAL CROP ACRES","",IF(INDIRECT("'Farms Operated Work Version'!F86")="TOTAL FULL SHARE ACRES","",IF(INDIRECT("'Farms Operated Work Version'!F86")="CIF Number","",INDIRECT("'Farms Operated Work Version'!F86"))))</f>
        <v>0</v>
      </c>
      <c r="G134" s="73">
        <f ca="1">IF(INDIRECT("'Farms Operated Work Version'!G86")="CIF Number","",INDIRECT("'Farms Operated Work Version'!G86"))</f>
        <v>0</v>
      </c>
      <c r="H134" s="17">
        <f t="shared" ca="1" si="13"/>
        <v>0</v>
      </c>
      <c r="I134" s="17">
        <f t="shared" ca="1" si="13"/>
        <v>0</v>
      </c>
      <c r="J134" s="17">
        <f t="shared" ca="1" si="13"/>
        <v>0</v>
      </c>
      <c r="K134" s="17">
        <f t="shared" ca="1" si="13"/>
        <v>0</v>
      </c>
      <c r="L134" s="17">
        <f t="shared" ca="1" si="13"/>
        <v>0</v>
      </c>
      <c r="M134" s="17">
        <f t="shared" ca="1" si="13"/>
        <v>0</v>
      </c>
      <c r="N134" s="17">
        <f t="shared" ca="1" si="13"/>
        <v>0</v>
      </c>
      <c r="O134" s="166" t="str">
        <f ca="1">IF(INDIRECT("'Farms Operated Work Version'!O86")="Date","",IF(INDIRECT("'Farms Operated Work Version'!O86")=date,"",INDIRECT("'Farms Operated Work Version'!O86")))</f>
        <v/>
      </c>
      <c r="P134" s="74">
        <f ca="1">IF(INDIRECT("'Farms Operated Work Version'!P86")="Total Rent Paid:","",IF(INDIRECT("'Farms Operated Work Version'!P86")="Avg. Rent Per Acre:","",INDIRECT("'Farms Operated Work Version'!P86")))</f>
        <v>0</v>
      </c>
      <c r="Q134" s="48">
        <f t="shared" ca="1" si="14"/>
        <v>0</v>
      </c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</row>
    <row r="135" spans="1:32" x14ac:dyDescent="0.2">
      <c r="A135" s="202">
        <f ca="1">IF(INDIRECT("'Farms Operated Work Version'!A87:B87")="COMMENTS","",IF(INDIRECT("'Farms Operated Work Version'!A87:B87")="Loan Entity","",IF(INDIRECT("'Farms Operated Work Version'!A87:B87")="FCS","",IF(INDIRECT("'Farms Operated Work Version'!A87:B87")="(Explain Flex Rent Lease)","",IF(INDIRECT("'Farms Operated Work Version'!A87:B87")="(Explain Custom Hire Agreement)","",IF(INDIRECT("'Farms Operated Work Version'!A87")=comments,"",INDIRECT("'Farms Operated Work Version'!A87:B87")))))))</f>
        <v>0</v>
      </c>
      <c r="B135" s="202"/>
      <c r="C135" s="164" t="str">
        <f ca="1">IF(INDIRECT("'Farms Operated Work Version'!C87")="Branch #","",IF(INDIRECT("'Farms Operated Work Version'!C87")=number,"",INDIRECT("'Farms Operated Work Version'!C87")))</f>
        <v/>
      </c>
      <c r="D135" s="71">
        <f ca="1">INDIRECT("'Farms Operated Work Version'!D87")</f>
        <v>0</v>
      </c>
      <c r="E135" s="72">
        <f ca="1">INDIRECT("'Farms Operated Work Version'!E87")</f>
        <v>0</v>
      </c>
      <c r="F135" s="72">
        <f ca="1">IF(INDIRECT("'Farms Operated Work Version'!F87")="TOTAL CROP ACRES","",IF(INDIRECT("'Farms Operated Work Version'!F87")="TOTAL FULL SHARE ACRES","",IF(INDIRECT("'Farms Operated Work Version'!F87")="CIF Number","",INDIRECT("'Farms Operated Work Version'!F87"))))</f>
        <v>0</v>
      </c>
      <c r="G135" s="73">
        <f ca="1">IF(INDIRECT("'Farms Operated Work Version'!G87")="CIF Number","",INDIRECT("'Farms Operated Work Version'!G87"))</f>
        <v>0</v>
      </c>
      <c r="H135" s="17">
        <f t="shared" ca="1" si="13"/>
        <v>0</v>
      </c>
      <c r="I135" s="17">
        <f t="shared" ca="1" si="13"/>
        <v>0</v>
      </c>
      <c r="J135" s="17">
        <f t="shared" ca="1" si="13"/>
        <v>0</v>
      </c>
      <c r="K135" s="17">
        <f t="shared" ca="1" si="13"/>
        <v>0</v>
      </c>
      <c r="L135" s="17">
        <f t="shared" ca="1" si="13"/>
        <v>0</v>
      </c>
      <c r="M135" s="17">
        <f t="shared" ca="1" si="13"/>
        <v>0</v>
      </c>
      <c r="N135" s="17">
        <f t="shared" ca="1" si="13"/>
        <v>0</v>
      </c>
      <c r="O135" s="166" t="str">
        <f ca="1">IF(INDIRECT("'Farms Operated Work Version'!O87")="Date","",IF(INDIRECT("'Farms Operated Work Version'!O87")=date,"",INDIRECT("'Farms Operated Work Version'!O87")))</f>
        <v/>
      </c>
      <c r="P135" s="74">
        <f ca="1">IF(INDIRECT("'Farms Operated Work Version'!P87")="Total Rent Paid:","",IF(INDIRECT("'Farms Operated Work Version'!P87")="Avg. Rent Per Acre:","",INDIRECT("'Farms Operated Work Version'!P87")))</f>
        <v>0</v>
      </c>
      <c r="Q135" s="48">
        <f t="shared" ca="1" si="14"/>
        <v>0</v>
      </c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</row>
    <row r="136" spans="1:32" x14ac:dyDescent="0.2">
      <c r="A136" s="202">
        <f ca="1">IF(INDIRECT("'Farms Operated Work Version'!A88:B88")="COMMENTS","",IF(INDIRECT("'Farms Operated Work Version'!A88:B88")="Loan Entity","",IF(INDIRECT("'Farms Operated Work Version'!A88:B88")="FCS","",IF(INDIRECT("'Farms Operated Work Version'!A88:B88")="(Explain Flex Rent Lease)","",IF(INDIRECT("'Farms Operated Work Version'!A88:B88")="(Explain Custom Hire Agreement)","",IF(INDIRECT("'Farms Operated Work Version'!A88")=comments,"",INDIRECT("'Farms Operated Work Version'!A88:B88")))))))</f>
        <v>0</v>
      </c>
      <c r="B136" s="202"/>
      <c r="C136" s="164" t="str">
        <f ca="1">IF(INDIRECT("'Farms Operated Work Version'!C88")="Branch #","",IF(INDIRECT("'Farms Operated Work Version'!C88")=number,"",INDIRECT("'Farms Operated Work Version'!C88")))</f>
        <v/>
      </c>
      <c r="D136" s="71">
        <f ca="1">INDIRECT("'Farms Operated Work Version'!D88")</f>
        <v>0</v>
      </c>
      <c r="E136" s="72">
        <f ca="1">INDIRECT("'Farms Operated Work Version'!E88")</f>
        <v>0</v>
      </c>
      <c r="F136" s="72">
        <f ca="1">IF(INDIRECT("'Farms Operated Work Version'!F88")="TOTAL CROP ACRES","",IF(INDIRECT("'Farms Operated Work Version'!F88")="TOTAL FULL SHARE ACRES","",IF(INDIRECT("'Farms Operated Work Version'!F88")="CIF Number","",INDIRECT("'Farms Operated Work Version'!F88"))))</f>
        <v>0</v>
      </c>
      <c r="G136" s="73">
        <f ca="1">IF(INDIRECT("'Farms Operated Work Version'!G88")="CIF Number","",INDIRECT("'Farms Operated Work Version'!G88"))</f>
        <v>0</v>
      </c>
      <c r="H136" s="17">
        <f t="shared" ca="1" si="13"/>
        <v>0</v>
      </c>
      <c r="I136" s="17">
        <f t="shared" ca="1" si="13"/>
        <v>0</v>
      </c>
      <c r="J136" s="17">
        <f t="shared" ca="1" si="13"/>
        <v>0</v>
      </c>
      <c r="K136" s="17">
        <f t="shared" ca="1" si="13"/>
        <v>0</v>
      </c>
      <c r="L136" s="17">
        <f t="shared" ca="1" si="13"/>
        <v>0</v>
      </c>
      <c r="M136" s="17">
        <f t="shared" ca="1" si="13"/>
        <v>0</v>
      </c>
      <c r="N136" s="17">
        <f t="shared" ca="1" si="13"/>
        <v>0</v>
      </c>
      <c r="O136" s="166" t="str">
        <f ca="1">IF(INDIRECT("'Farms Operated Work Version'!O88")="Date","",IF(INDIRECT("'Farms Operated Work Version'!O88")=date,"",INDIRECT("'Farms Operated Work Version'!O88")))</f>
        <v/>
      </c>
      <c r="P136" s="74">
        <f ca="1">IF(INDIRECT("'Farms Operated Work Version'!P88")="Total Rent Paid:","",IF(INDIRECT("'Farms Operated Work Version'!P88")="Avg. Rent Per Acre:","",INDIRECT("'Farms Operated Work Version'!P88")))</f>
        <v>0</v>
      </c>
      <c r="Q136" s="48">
        <f t="shared" ca="1" si="14"/>
        <v>0</v>
      </c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</row>
    <row r="137" spans="1:32" x14ac:dyDescent="0.2">
      <c r="A137" s="202">
        <f ca="1">IF(INDIRECT("'Farms Operated Work Version'!A89:B89")="COMMENTS","",IF(INDIRECT("'Farms Operated Work Version'!A89:B89")="Loan Entity","",IF(INDIRECT("'Farms Operated Work Version'!A89:B89")="FCS","",IF(INDIRECT("'Farms Operated Work Version'!A89:B89")="(Explain Flex Rent Lease)","",IF(INDIRECT("'Farms Operated Work Version'!A89:B89")="(Explain Custom Hire Agreement)","",IF(INDIRECT("'Farms Operated Work Version'!A89")=comments,"",INDIRECT("'Farms Operated Work Version'!A89:B89")))))))</f>
        <v>0</v>
      </c>
      <c r="B137" s="202"/>
      <c r="C137" s="164" t="str">
        <f ca="1">IF(INDIRECT("'Farms Operated Work Version'!C89")="Branch #","",IF(INDIRECT("'Farms Operated Work Version'!C89")=number,"",INDIRECT("'Farms Operated Work Version'!C89")))</f>
        <v/>
      </c>
      <c r="D137" s="71">
        <f ca="1">INDIRECT("'Farms Operated Work Version'!D89")</f>
        <v>0</v>
      </c>
      <c r="E137" s="72">
        <f ca="1">INDIRECT("'Farms Operated Work Version'!E89")</f>
        <v>0</v>
      </c>
      <c r="F137" s="72">
        <f ca="1">IF(INDIRECT("'Farms Operated Work Version'!F89")="TOTAL CROP ACRES","",IF(INDIRECT("'Farms Operated Work Version'!F89")="TOTAL FULL SHARE ACRES","",IF(INDIRECT("'Farms Operated Work Version'!F89")="CIF Number","",INDIRECT("'Farms Operated Work Version'!F89"))))</f>
        <v>0</v>
      </c>
      <c r="G137" s="73">
        <f ca="1">IF(INDIRECT("'Farms Operated Work Version'!G89")="CIF Number","",INDIRECT("'Farms Operated Work Version'!G89"))</f>
        <v>0</v>
      </c>
      <c r="H137" s="17">
        <f t="shared" ca="1" si="13"/>
        <v>0</v>
      </c>
      <c r="I137" s="17">
        <f t="shared" ca="1" si="13"/>
        <v>0</v>
      </c>
      <c r="J137" s="17">
        <f t="shared" ca="1" si="13"/>
        <v>0</v>
      </c>
      <c r="K137" s="17">
        <f t="shared" ca="1" si="13"/>
        <v>0</v>
      </c>
      <c r="L137" s="17">
        <f t="shared" ca="1" si="13"/>
        <v>0</v>
      </c>
      <c r="M137" s="17">
        <f t="shared" ca="1" si="13"/>
        <v>0</v>
      </c>
      <c r="N137" s="17">
        <f t="shared" ca="1" si="13"/>
        <v>0</v>
      </c>
      <c r="O137" s="166" t="str">
        <f ca="1">IF(INDIRECT("'Farms Operated Work Version'!O89")="Date","",IF(INDIRECT("'Farms Operated Work Version'!O89")=date,"",INDIRECT("'Farms Operated Work Version'!O89")))</f>
        <v/>
      </c>
      <c r="P137" s="74">
        <f ca="1">IF(INDIRECT("'Farms Operated Work Version'!P89")="Total Rent Paid:","",IF(INDIRECT("'Farms Operated Work Version'!P89")="Avg. Rent Per Acre:","",INDIRECT("'Farms Operated Work Version'!P89")))</f>
        <v>0</v>
      </c>
      <c r="Q137" s="48">
        <f t="shared" ca="1" si="14"/>
        <v>0</v>
      </c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</row>
    <row r="138" spans="1:32" x14ac:dyDescent="0.2">
      <c r="A138" s="202">
        <f ca="1">IF(INDIRECT("'Farms Operated Work Version'!A90:B90")="COMMENTS","",IF(INDIRECT("'Farms Operated Work Version'!A90:B90")="Loan Entity","",IF(INDIRECT("'Farms Operated Work Version'!A90:B90")="FCS","",IF(INDIRECT("'Farms Operated Work Version'!A90:B90")="(Explain Flex Rent Lease)","",IF(INDIRECT("'Farms Operated Work Version'!A90:B90")="(Explain Custom Hire Agreement)","",IF(INDIRECT("'Farms Operated Work Version'!A90")=comments,"",INDIRECT("'Farms Operated Work Version'!A90:B90")))))))</f>
        <v>0</v>
      </c>
      <c r="B138" s="202"/>
      <c r="C138" s="164" t="str">
        <f ca="1">IF(INDIRECT("'Farms Operated Work Version'!C90")="Branch #","",IF(INDIRECT("'Farms Operated Work Version'!C90")=number,"",INDIRECT("'Farms Operated Work Version'!C90")))</f>
        <v/>
      </c>
      <c r="D138" s="71">
        <f ca="1">INDIRECT("'Farms Operated Work Version'!D90")</f>
        <v>0</v>
      </c>
      <c r="E138" s="72">
        <f ca="1">INDIRECT("'Farms Operated Work Version'!E90")</f>
        <v>0</v>
      </c>
      <c r="F138" s="72">
        <f ca="1">IF(INDIRECT("'Farms Operated Work Version'!F90")="TOTAL CROP ACRES","",IF(INDIRECT("'Farms Operated Work Version'!F90")="TOTAL FULL SHARE ACRES","",IF(INDIRECT("'Farms Operated Work Version'!F90")="CIF Number","",INDIRECT("'Farms Operated Work Version'!F90"))))</f>
        <v>0</v>
      </c>
      <c r="G138" s="73">
        <f ca="1">IF(INDIRECT("'Farms Operated Work Version'!G90")="CIF Number","",INDIRECT("'Farms Operated Work Version'!G90"))</f>
        <v>0</v>
      </c>
      <c r="H138" s="17">
        <f t="shared" ca="1" si="13"/>
        <v>0</v>
      </c>
      <c r="I138" s="17">
        <f t="shared" ca="1" si="13"/>
        <v>0</v>
      </c>
      <c r="J138" s="17">
        <f t="shared" ca="1" si="13"/>
        <v>0</v>
      </c>
      <c r="K138" s="17">
        <f t="shared" ca="1" si="13"/>
        <v>0</v>
      </c>
      <c r="L138" s="17">
        <f t="shared" ca="1" si="13"/>
        <v>0</v>
      </c>
      <c r="M138" s="17">
        <f t="shared" ca="1" si="13"/>
        <v>0</v>
      </c>
      <c r="N138" s="17">
        <f t="shared" ca="1" si="13"/>
        <v>0</v>
      </c>
      <c r="O138" s="166" t="str">
        <f ca="1">IF(INDIRECT("'Farms Operated Work Version'!O90")="Date","",IF(INDIRECT("'Farms Operated Work Version'!O90")=date,"",INDIRECT("'Farms Operated Work Version'!O90")))</f>
        <v/>
      </c>
      <c r="P138" s="74">
        <f ca="1">IF(INDIRECT("'Farms Operated Work Version'!P90")="Total Rent Paid:","",IF(INDIRECT("'Farms Operated Work Version'!P90")="Avg. Rent Per Acre:","",INDIRECT("'Farms Operated Work Version'!P90")))</f>
        <v>0</v>
      </c>
      <c r="Q138" s="48">
        <f t="shared" ca="1" si="14"/>
        <v>0</v>
      </c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</row>
    <row r="139" spans="1:32" x14ac:dyDescent="0.2">
      <c r="A139" s="202">
        <f ca="1">IF(INDIRECT("'Farms Operated Work Version'!A91:B91")="COMMENTS","",IF(INDIRECT("'Farms Operated Work Version'!A91:B91")="Loan Entity","",IF(INDIRECT("'Farms Operated Work Version'!A91:B91")="FCS","",IF(INDIRECT("'Farms Operated Work Version'!A91:B91")="(Explain Flex Rent Lease)","",IF(INDIRECT("'Farms Operated Work Version'!A91:B91")="(Explain Custom Hire Agreement)","",IF(INDIRECT("'Farms Operated Work Version'!A91")=comments,"",INDIRECT("'Farms Operated Work Version'!A91:B91")))))))</f>
        <v>0</v>
      </c>
      <c r="B139" s="202"/>
      <c r="C139" s="164" t="str">
        <f ca="1">IF(INDIRECT("'Farms Operated Work Version'!C91")="Branch #","",IF(INDIRECT("'Farms Operated Work Version'!C91")=number,"",INDIRECT("'Farms Operated Work Version'!C91")))</f>
        <v/>
      </c>
      <c r="D139" s="71">
        <f ca="1">INDIRECT("'Farms Operated Work Version'!D91")</f>
        <v>0</v>
      </c>
      <c r="E139" s="72">
        <f ca="1">INDIRECT("'Farms Operated Work Version'!E91")</f>
        <v>0</v>
      </c>
      <c r="F139" s="72">
        <f ca="1">IF(INDIRECT("'Farms Operated Work Version'!F91")="TOTAL CROP ACRES","",IF(INDIRECT("'Farms Operated Work Version'!F91")="TOTAL FULL SHARE ACRES","",IF(INDIRECT("'Farms Operated Work Version'!F91")="CIF Number","",INDIRECT("'Farms Operated Work Version'!F91"))))</f>
        <v>0</v>
      </c>
      <c r="G139" s="73">
        <f ca="1">IF(INDIRECT("'Farms Operated Work Version'!G91")="CIF Number","",INDIRECT("'Farms Operated Work Version'!G91"))</f>
        <v>0</v>
      </c>
      <c r="H139" s="17">
        <f t="shared" ca="1" si="13"/>
        <v>0</v>
      </c>
      <c r="I139" s="17">
        <f t="shared" ca="1" si="13"/>
        <v>0</v>
      </c>
      <c r="J139" s="17">
        <f t="shared" ca="1" si="13"/>
        <v>0</v>
      </c>
      <c r="K139" s="17">
        <f t="shared" ca="1" si="13"/>
        <v>0</v>
      </c>
      <c r="L139" s="17">
        <f t="shared" ca="1" si="13"/>
        <v>0</v>
      </c>
      <c r="M139" s="17">
        <f t="shared" ca="1" si="13"/>
        <v>0</v>
      </c>
      <c r="N139" s="17">
        <f t="shared" ca="1" si="13"/>
        <v>0</v>
      </c>
      <c r="O139" s="166" t="str">
        <f ca="1">IF(INDIRECT("'Farms Operated Work Version'!O91")="Date","",IF(INDIRECT("'Farms Operated Work Version'!O91")=date,"",INDIRECT("'Farms Operated Work Version'!O91")))</f>
        <v/>
      </c>
      <c r="P139" s="74">
        <f ca="1">IF(INDIRECT("'Farms Operated Work Version'!P91")="Total Rent Paid:","",IF(INDIRECT("'Farms Operated Work Version'!P91")="Avg. Rent Per Acre:","",INDIRECT("'Farms Operated Work Version'!P91")))</f>
        <v>0</v>
      </c>
      <c r="Q139" s="48">
        <f t="shared" ca="1" si="14"/>
        <v>0</v>
      </c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</row>
    <row r="140" spans="1:32" x14ac:dyDescent="0.2">
      <c r="A140" s="202">
        <f ca="1">IF(INDIRECT("'Farms Operated Work Version'!A92:B92")="COMMENTS","",IF(INDIRECT("'Farms Operated Work Version'!A92:B92")="Loan Entity","",IF(INDIRECT("'Farms Operated Work Version'!A92:B92")="FCS","",IF(INDIRECT("'Farms Operated Work Version'!A92:B92")="(Explain Flex Rent Lease)","",IF(INDIRECT("'Farms Operated Work Version'!A92:B92")="(Explain Custom Hire Agreement)","",IF(INDIRECT("'Farms Operated Work Version'!A92")=comments,"",INDIRECT("'Farms Operated Work Version'!A92:B92")))))))</f>
        <v>0</v>
      </c>
      <c r="B140" s="202"/>
      <c r="C140" s="164" t="str">
        <f ca="1">IF(INDIRECT("'Farms Operated Work Version'!C92")="Branch #","",IF(INDIRECT("'Farms Operated Work Version'!C92")=number,"",INDIRECT("'Farms Operated Work Version'!C92")))</f>
        <v/>
      </c>
      <c r="D140" s="71">
        <f ca="1">INDIRECT("'Farms Operated Work Version'!D92")</f>
        <v>0</v>
      </c>
      <c r="E140" s="72">
        <f ca="1">INDIRECT("'Farms Operated Work Version'!E92")</f>
        <v>0</v>
      </c>
      <c r="F140" s="72">
        <f ca="1">IF(INDIRECT("'Farms Operated Work Version'!F92")="TOTAL CROP ACRES","",IF(INDIRECT("'Farms Operated Work Version'!F92")="TOTAL FULL SHARE ACRES","",IF(INDIRECT("'Farms Operated Work Version'!F92")="CIF Number","",INDIRECT("'Farms Operated Work Version'!F92"))))</f>
        <v>0</v>
      </c>
      <c r="G140" s="73">
        <f ca="1">IF(INDIRECT("'Farms Operated Work Version'!G92")="CIF Number","",INDIRECT("'Farms Operated Work Version'!G92"))</f>
        <v>0</v>
      </c>
      <c r="H140" s="17">
        <f t="shared" ca="1" si="13"/>
        <v>0</v>
      </c>
      <c r="I140" s="17">
        <f t="shared" ca="1" si="13"/>
        <v>0</v>
      </c>
      <c r="J140" s="17">
        <f t="shared" ca="1" si="13"/>
        <v>0</v>
      </c>
      <c r="K140" s="17">
        <f t="shared" ca="1" si="13"/>
        <v>0</v>
      </c>
      <c r="L140" s="17">
        <f t="shared" ca="1" si="13"/>
        <v>0</v>
      </c>
      <c r="M140" s="17">
        <f t="shared" ca="1" si="13"/>
        <v>0</v>
      </c>
      <c r="N140" s="17">
        <f t="shared" ca="1" si="13"/>
        <v>0</v>
      </c>
      <c r="O140" s="166" t="str">
        <f ca="1">IF(INDIRECT("'Farms Operated Work Version'!O92")="Date","",IF(INDIRECT("'Farms Operated Work Version'!O92")=date,"",INDIRECT("'Farms Operated Work Version'!O92")))</f>
        <v/>
      </c>
      <c r="P140" s="74">
        <f ca="1">IF(INDIRECT("'Farms Operated Work Version'!P92")="Total Rent Paid:","",IF(INDIRECT("'Farms Operated Work Version'!P92")="Avg. Rent Per Acre:","",INDIRECT("'Farms Operated Work Version'!P92")))</f>
        <v>0</v>
      </c>
      <c r="Q140" s="48">
        <f t="shared" ca="1" si="14"/>
        <v>0</v>
      </c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</row>
    <row r="141" spans="1:32" x14ac:dyDescent="0.2">
      <c r="A141" s="202">
        <f ca="1">IF(INDIRECT("'Farms Operated Work Version'!A93:B93")="COMMENTS","",IF(INDIRECT("'Farms Operated Work Version'!A93:B93")="Loan Entity","",IF(INDIRECT("'Farms Operated Work Version'!A93:B93")="FCS","",IF(INDIRECT("'Farms Operated Work Version'!A93:B93")="(Explain Flex Rent Lease)","",IF(INDIRECT("'Farms Operated Work Version'!A93:B93")="(Explain Custom Hire Agreement)","",IF(INDIRECT("'Farms Operated Work Version'!A93")=comments,"",INDIRECT("'Farms Operated Work Version'!A93:B93")))))))</f>
        <v>0</v>
      </c>
      <c r="B141" s="202"/>
      <c r="C141" s="164" t="str">
        <f ca="1">IF(INDIRECT("'Farms Operated Work Version'!C93")="Branch #","",IF(INDIRECT("'Farms Operated Work Version'!C93")=number,"",INDIRECT("'Farms Operated Work Version'!C93")))</f>
        <v/>
      </c>
      <c r="D141" s="71">
        <f ca="1">INDIRECT("'Farms Operated Work Version'!D93")</f>
        <v>0</v>
      </c>
      <c r="E141" s="72">
        <f ca="1">INDIRECT("'Farms Operated Work Version'!E93")</f>
        <v>0</v>
      </c>
      <c r="F141" s="72">
        <f ca="1">IF(INDIRECT("'Farms Operated Work Version'!F93")="TOTAL CROP ACRES","",IF(INDIRECT("'Farms Operated Work Version'!F93")="TOTAL FULL SHARE ACRES","",IF(INDIRECT("'Farms Operated Work Version'!F93")="CIF Number","",INDIRECT("'Farms Operated Work Version'!F93"))))</f>
        <v>0</v>
      </c>
      <c r="G141" s="73">
        <f ca="1">IF(INDIRECT("'Farms Operated Work Version'!G93")="CIF Number","",INDIRECT("'Farms Operated Work Version'!G93"))</f>
        <v>0</v>
      </c>
      <c r="H141" s="17">
        <f t="shared" ca="1" si="13"/>
        <v>0</v>
      </c>
      <c r="I141" s="17">
        <f t="shared" ca="1" si="13"/>
        <v>0</v>
      </c>
      <c r="J141" s="17">
        <f t="shared" ca="1" si="13"/>
        <v>0</v>
      </c>
      <c r="K141" s="17">
        <f t="shared" ca="1" si="13"/>
        <v>0</v>
      </c>
      <c r="L141" s="17">
        <f t="shared" ca="1" si="13"/>
        <v>0</v>
      </c>
      <c r="M141" s="17">
        <f t="shared" ca="1" si="13"/>
        <v>0</v>
      </c>
      <c r="N141" s="17">
        <f t="shared" ca="1" si="13"/>
        <v>0</v>
      </c>
      <c r="O141" s="166" t="str">
        <f ca="1">IF(INDIRECT("'Farms Operated Work Version'!O93")="Date","",IF(INDIRECT("'Farms Operated Work Version'!O93")=date,"",INDIRECT("'Farms Operated Work Version'!O93")))</f>
        <v/>
      </c>
      <c r="P141" s="74">
        <f ca="1">IF(INDIRECT("'Farms Operated Work Version'!P93")="Total Rent Paid:","",IF(INDIRECT("'Farms Operated Work Version'!P93")="Avg. Rent Per Acre:","",INDIRECT("'Farms Operated Work Version'!P93")))</f>
        <v>0</v>
      </c>
      <c r="Q141" s="48">
        <f t="shared" ca="1" si="14"/>
        <v>0</v>
      </c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</row>
    <row r="142" spans="1:32" x14ac:dyDescent="0.2">
      <c r="A142" s="202">
        <f ca="1">IF(INDIRECT("'Farms Operated Work Version'!A94:B94")="COMMENTS","",IF(INDIRECT("'Farms Operated Work Version'!A94:B94")="Loan Entity","",IF(INDIRECT("'Farms Operated Work Version'!A94:B94")="FCS","",IF(INDIRECT("'Farms Operated Work Version'!A94:B94")="(Explain Flex Rent Lease)","",IF(INDIRECT("'Farms Operated Work Version'!A94:B94")="(Explain Custom Hire Agreement)","",IF(INDIRECT("'Farms Operated Work Version'!A94")=comments,"",INDIRECT("'Farms Operated Work Version'!A94:B94")))))))</f>
        <v>0</v>
      </c>
      <c r="B142" s="202"/>
      <c r="C142" s="164" t="str">
        <f ca="1">IF(INDIRECT("'Farms Operated Work Version'!C94")="Branch #","",IF(INDIRECT("'Farms Operated Work Version'!C94")=number,"",INDIRECT("'Farms Operated Work Version'!C94")))</f>
        <v/>
      </c>
      <c r="D142" s="71">
        <f ca="1">INDIRECT("'Farms Operated Work Version'!D94")</f>
        <v>0</v>
      </c>
      <c r="E142" s="72">
        <f ca="1">INDIRECT("'Farms Operated Work Version'!E94")</f>
        <v>0</v>
      </c>
      <c r="F142" s="72">
        <f ca="1">IF(INDIRECT("'Farms Operated Work Version'!F94")="TOTAL CROP ACRES","",IF(INDIRECT("'Farms Operated Work Version'!F94")="TOTAL FULL SHARE ACRES","",IF(INDIRECT("'Farms Operated Work Version'!F94")="CIF Number","",INDIRECT("'Farms Operated Work Version'!F94"))))</f>
        <v>0</v>
      </c>
      <c r="G142" s="73">
        <f ca="1">IF(INDIRECT("'Farms Operated Work Version'!G94")="CIF Number","",INDIRECT("'Farms Operated Work Version'!G94"))</f>
        <v>0</v>
      </c>
      <c r="H142" s="17">
        <f t="shared" ca="1" si="13"/>
        <v>0</v>
      </c>
      <c r="I142" s="17">
        <f t="shared" ca="1" si="13"/>
        <v>0</v>
      </c>
      <c r="J142" s="17">
        <f t="shared" ca="1" si="13"/>
        <v>0</v>
      </c>
      <c r="K142" s="17">
        <f t="shared" ca="1" si="13"/>
        <v>0</v>
      </c>
      <c r="L142" s="17">
        <f t="shared" ca="1" si="13"/>
        <v>0</v>
      </c>
      <c r="M142" s="17">
        <f t="shared" ca="1" si="13"/>
        <v>0</v>
      </c>
      <c r="N142" s="17">
        <f t="shared" ca="1" si="13"/>
        <v>0</v>
      </c>
      <c r="O142" s="166" t="str">
        <f ca="1">IF(INDIRECT("'Farms Operated Work Version'!O94")="Date","",IF(INDIRECT("'Farms Operated Work Version'!O94")=date,"",INDIRECT("'Farms Operated Work Version'!O94")))</f>
        <v/>
      </c>
      <c r="P142" s="74">
        <f ca="1">IF(INDIRECT("'Farms Operated Work Version'!P94")="Total Rent Paid:","",IF(INDIRECT("'Farms Operated Work Version'!P94")="Avg. Rent Per Acre:","",INDIRECT("'Farms Operated Work Version'!P94")))</f>
        <v>0</v>
      </c>
      <c r="Q142" s="48">
        <f t="shared" ca="1" si="14"/>
        <v>0</v>
      </c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</row>
    <row r="143" spans="1:32" x14ac:dyDescent="0.2">
      <c r="A143" s="202">
        <f ca="1">IF(INDIRECT("'Farms Operated Work Version'!A95:B95")="COMMENTS","",IF(INDIRECT("'Farms Operated Work Version'!A95:B95")="Loan Entity","",IF(INDIRECT("'Farms Operated Work Version'!A95:B95")="FCS","",IF(INDIRECT("'Farms Operated Work Version'!A95:B95")="(Explain Flex Rent Lease)","",IF(INDIRECT("'Farms Operated Work Version'!A95:B95")="(Explain Custom Hire Agreement)","",IF(INDIRECT("'Farms Operated Work Version'!A95")=comments,"",INDIRECT("'Farms Operated Work Version'!A95:B95")))))))</f>
        <v>0</v>
      </c>
      <c r="B143" s="202"/>
      <c r="C143" s="164" t="str">
        <f ca="1">IF(INDIRECT("'Farms Operated Work Version'!C95")="Branch #","",IF(INDIRECT("'Farms Operated Work Version'!C95")=number,"",INDIRECT("'Farms Operated Work Version'!C95")))</f>
        <v/>
      </c>
      <c r="D143" s="71">
        <f ca="1">INDIRECT("'Farms Operated Work Version'!D95")</f>
        <v>0</v>
      </c>
      <c r="E143" s="72">
        <f ca="1">INDIRECT("'Farms Operated Work Version'!E95")</f>
        <v>0</v>
      </c>
      <c r="F143" s="72">
        <f ca="1">IF(INDIRECT("'Farms Operated Work Version'!F95")="TOTAL CROP ACRES","",IF(INDIRECT("'Farms Operated Work Version'!F95")="TOTAL FULL SHARE ACRES","",IF(INDIRECT("'Farms Operated Work Version'!F95")="CIF Number","",INDIRECT("'Farms Operated Work Version'!F95"))))</f>
        <v>0</v>
      </c>
      <c r="G143" s="73">
        <f ca="1">IF(INDIRECT("'Farms Operated Work Version'!G95")="CIF Number","",INDIRECT("'Farms Operated Work Version'!G95"))</f>
        <v>0</v>
      </c>
      <c r="H143" s="17">
        <f t="shared" ref="H143:N151" ca="1" si="15">IF($C143&gt;0,IF(AND(H$4&gt;=$C143,H$4&lt;=$D143),$F143*$G143,0),0)</f>
        <v>0</v>
      </c>
      <c r="I143" s="17">
        <f t="shared" ca="1" si="15"/>
        <v>0</v>
      </c>
      <c r="J143" s="17">
        <f t="shared" ca="1" si="15"/>
        <v>0</v>
      </c>
      <c r="K143" s="17">
        <f t="shared" ca="1" si="15"/>
        <v>0</v>
      </c>
      <c r="L143" s="17">
        <f t="shared" ca="1" si="15"/>
        <v>0</v>
      </c>
      <c r="M143" s="17">
        <f t="shared" ca="1" si="15"/>
        <v>0</v>
      </c>
      <c r="N143" s="17">
        <f t="shared" ca="1" si="15"/>
        <v>0</v>
      </c>
      <c r="O143" s="166" t="str">
        <f ca="1">IF(INDIRECT("'Farms Operated Work Version'!O95")="Date","",IF(INDIRECT("'Farms Operated Work Version'!O95")=date,"",INDIRECT("'Farms Operated Work Version'!O95")))</f>
        <v/>
      </c>
      <c r="P143" s="74">
        <f ca="1">IF(INDIRECT("'Farms Operated Work Version'!P95")="Total Rent Paid:","",IF(INDIRECT("'Farms Operated Work Version'!P95")="Avg. Rent Per Acre:","",INDIRECT("'Farms Operated Work Version'!P95")))</f>
        <v>0</v>
      </c>
      <c r="Q143" s="48">
        <f t="shared" ca="1" si="14"/>
        <v>0</v>
      </c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</row>
    <row r="144" spans="1:32" x14ac:dyDescent="0.2">
      <c r="A144" s="202">
        <f ca="1">IF(INDIRECT("'Farms Operated Work Version'!A96:B96")="COMMENTS","",IF(INDIRECT("'Farms Operated Work Version'!A96:B96")="Loan Entity","",IF(INDIRECT("'Farms Operated Work Version'!A96:B96")="FCS","",IF(INDIRECT("'Farms Operated Work Version'!A96:B96")="(Explain Flex Rent Lease)","",IF(INDIRECT("'Farms Operated Work Version'!A96:B96")="(Explain Custom Hire Agreement)","",IF(INDIRECT("'Farms Operated Work Version'!A96")=comments,"",INDIRECT("'Farms Operated Work Version'!A96:B96")))))))</f>
        <v>0</v>
      </c>
      <c r="B144" s="202"/>
      <c r="C144" s="164" t="str">
        <f ca="1">IF(INDIRECT("'Farms Operated Work Version'!C96")="Branch #","",IF(INDIRECT("'Farms Operated Work Version'!C96")=number,"",INDIRECT("'Farms Operated Work Version'!C96")))</f>
        <v/>
      </c>
      <c r="D144" s="71">
        <f ca="1">INDIRECT("'Farms Operated Work Version'!D96")</f>
        <v>0</v>
      </c>
      <c r="E144" s="72">
        <f ca="1">INDIRECT("'Farms Operated Work Version'!E96")</f>
        <v>0</v>
      </c>
      <c r="F144" s="72">
        <f ca="1">IF(INDIRECT("'Farms Operated Work Version'!F96")="TOTAL CROP ACRES","",IF(INDIRECT("'Farms Operated Work Version'!F96")="TOTAL FULL SHARE ACRES","",IF(INDIRECT("'Farms Operated Work Version'!F96")="CIF Number","",INDIRECT("'Farms Operated Work Version'!F96"))))</f>
        <v>0</v>
      </c>
      <c r="G144" s="73">
        <f ca="1">IF(INDIRECT("'Farms Operated Work Version'!G96")="CIF Number","",INDIRECT("'Farms Operated Work Version'!G96"))</f>
        <v>0</v>
      </c>
      <c r="H144" s="17">
        <f t="shared" ca="1" si="15"/>
        <v>0</v>
      </c>
      <c r="I144" s="17">
        <f t="shared" ca="1" si="15"/>
        <v>0</v>
      </c>
      <c r="J144" s="17">
        <f t="shared" ca="1" si="15"/>
        <v>0</v>
      </c>
      <c r="K144" s="17">
        <f t="shared" ca="1" si="15"/>
        <v>0</v>
      </c>
      <c r="L144" s="17">
        <f t="shared" ca="1" si="15"/>
        <v>0</v>
      </c>
      <c r="M144" s="17">
        <f t="shared" ca="1" si="15"/>
        <v>0</v>
      </c>
      <c r="N144" s="17">
        <f t="shared" ca="1" si="15"/>
        <v>0</v>
      </c>
      <c r="O144" s="166" t="str">
        <f ca="1">IF(INDIRECT("'Farms Operated Work Version'!O96")="Date","",IF(INDIRECT("'Farms Operated Work Version'!O96")=date,"",INDIRECT("'Farms Operated Work Version'!O96")))</f>
        <v/>
      </c>
      <c r="P144" s="74">
        <f ca="1">IF(INDIRECT("'Farms Operated Work Version'!P96")="Total Rent Paid:","",IF(INDIRECT("'Farms Operated Work Version'!P96")="Avg. Rent Per Acre:","",INDIRECT("'Farms Operated Work Version'!P96")))</f>
        <v>0</v>
      </c>
      <c r="Q144" s="48">
        <f t="shared" ca="1" si="14"/>
        <v>0</v>
      </c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</row>
    <row r="145" spans="1:32" x14ac:dyDescent="0.2">
      <c r="A145" s="202">
        <f ca="1">IF(INDIRECT("'Farms Operated Work Version'!A97:B97")="COMMENTS","",IF(INDIRECT("'Farms Operated Work Version'!A97:B97")="Loan Entity","",IF(INDIRECT("'Farms Operated Work Version'!A97:B97")="FCS","",IF(INDIRECT("'Farms Operated Work Version'!A97:B97")="(Explain Flex Rent Lease)","",IF(INDIRECT("'Farms Operated Work Version'!A97:B97")="(Explain Custom Hire Agreement)","",IF(INDIRECT("'Farms Operated Work Version'!A97")=comments,"",INDIRECT("'Farms Operated Work Version'!A97:B97")))))))</f>
        <v>0</v>
      </c>
      <c r="B145" s="202"/>
      <c r="C145" s="164" t="str">
        <f ca="1">IF(INDIRECT("'Farms Operated Work Version'!C97")="Branch #","",IF(INDIRECT("'Farms Operated Work Version'!C97")=number,"",INDIRECT("'Farms Operated Work Version'!C97")))</f>
        <v/>
      </c>
      <c r="D145" s="71">
        <f ca="1">INDIRECT("'Farms Operated Work Version'!D97")</f>
        <v>0</v>
      </c>
      <c r="E145" s="72">
        <f ca="1">INDIRECT("'Farms Operated Work Version'!E97")</f>
        <v>0</v>
      </c>
      <c r="F145" s="72">
        <f ca="1">IF(INDIRECT("'Farms Operated Work Version'!F97")="TOTAL CROP ACRES","",IF(INDIRECT("'Farms Operated Work Version'!F97")="TOTAL FULL SHARE ACRES","",IF(INDIRECT("'Farms Operated Work Version'!F97")="CIF Number","",INDIRECT("'Farms Operated Work Version'!F97"))))</f>
        <v>0</v>
      </c>
      <c r="G145" s="73">
        <f ca="1">IF(INDIRECT("'Farms Operated Work Version'!G97")="CIF Number","",INDIRECT("'Farms Operated Work Version'!G97"))</f>
        <v>0</v>
      </c>
      <c r="H145" s="17">
        <f t="shared" ca="1" si="15"/>
        <v>0</v>
      </c>
      <c r="I145" s="17">
        <f t="shared" ca="1" si="15"/>
        <v>0</v>
      </c>
      <c r="J145" s="17">
        <f t="shared" ca="1" si="15"/>
        <v>0</v>
      </c>
      <c r="K145" s="17">
        <f t="shared" ca="1" si="15"/>
        <v>0</v>
      </c>
      <c r="L145" s="17">
        <f t="shared" ca="1" si="15"/>
        <v>0</v>
      </c>
      <c r="M145" s="17">
        <f t="shared" ca="1" si="15"/>
        <v>0</v>
      </c>
      <c r="N145" s="17">
        <f t="shared" ca="1" si="15"/>
        <v>0</v>
      </c>
      <c r="O145" s="166" t="str">
        <f ca="1">IF(INDIRECT("'Farms Operated Work Version'!O97")="Date","",IF(INDIRECT("'Farms Operated Work Version'!O97")=date,"",INDIRECT("'Farms Operated Work Version'!O97")))</f>
        <v/>
      </c>
      <c r="P145" s="74">
        <f ca="1">IF(INDIRECT("'Farms Operated Work Version'!P97")="Total Rent Paid:","",IF(INDIRECT("'Farms Operated Work Version'!P97")="Avg. Rent Per Acre:","",INDIRECT("'Farms Operated Work Version'!P97")))</f>
        <v>0</v>
      </c>
      <c r="Q145" s="48">
        <f t="shared" ca="1" si="14"/>
        <v>0</v>
      </c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</row>
    <row r="146" spans="1:32" x14ac:dyDescent="0.2">
      <c r="A146" s="202">
        <f ca="1">IF(INDIRECT("'Farms Operated Work Version'!A98:B98")="COMMENTS","",IF(INDIRECT("'Farms Operated Work Version'!A98:B98")="Loan Entity","",IF(INDIRECT("'Farms Operated Work Version'!A98:B98")="FCS","",IF(INDIRECT("'Farms Operated Work Version'!A98:B98")="(Explain Flex Rent Lease)","",IF(INDIRECT("'Farms Operated Work Version'!A98:B98")="(Explain Custom Hire Agreement)","",IF(INDIRECT("'Farms Operated Work Version'!A98")=comments,"",INDIRECT("'Farms Operated Work Version'!A98:B98")))))))</f>
        <v>0</v>
      </c>
      <c r="B146" s="202"/>
      <c r="C146" s="164" t="str">
        <f ca="1">IF(INDIRECT("'Farms Operated Work Version'!C98")="Branch #","",IF(INDIRECT("'Farms Operated Work Version'!C98")=number,"",INDIRECT("'Farms Operated Work Version'!C98")))</f>
        <v/>
      </c>
      <c r="D146" s="71">
        <f ca="1">INDIRECT("'Farms Operated Work Version'!D98")</f>
        <v>0</v>
      </c>
      <c r="E146" s="72">
        <f ca="1">INDIRECT("'Farms Operated Work Version'!E98")</f>
        <v>0</v>
      </c>
      <c r="F146" s="72">
        <f ca="1">IF(INDIRECT("'Farms Operated Work Version'!F98")="TOTAL CROP ACRES","",IF(INDIRECT("'Farms Operated Work Version'!F98")="TOTAL FULL SHARE ACRES","",IF(INDIRECT("'Farms Operated Work Version'!F98")="CIF Number","",INDIRECT("'Farms Operated Work Version'!F98"))))</f>
        <v>0</v>
      </c>
      <c r="G146" s="73">
        <f ca="1">IF(INDIRECT("'Farms Operated Work Version'!G98")="CIF Number","",INDIRECT("'Farms Operated Work Version'!G98"))</f>
        <v>0</v>
      </c>
      <c r="H146" s="17">
        <f t="shared" ca="1" si="15"/>
        <v>0</v>
      </c>
      <c r="I146" s="17">
        <f t="shared" ca="1" si="15"/>
        <v>0</v>
      </c>
      <c r="J146" s="17">
        <f t="shared" ca="1" si="15"/>
        <v>0</v>
      </c>
      <c r="K146" s="17">
        <f t="shared" ca="1" si="15"/>
        <v>0</v>
      </c>
      <c r="L146" s="17">
        <f t="shared" ca="1" si="15"/>
        <v>0</v>
      </c>
      <c r="M146" s="17">
        <f t="shared" ca="1" si="15"/>
        <v>0</v>
      </c>
      <c r="N146" s="17">
        <f t="shared" ca="1" si="15"/>
        <v>0</v>
      </c>
      <c r="O146" s="166" t="str">
        <f ca="1">IF(INDIRECT("'Farms Operated Work Version'!O98")="Date","",IF(INDIRECT("'Farms Operated Work Version'!O98")=date,"",INDIRECT("'Farms Operated Work Version'!O98")))</f>
        <v/>
      </c>
      <c r="P146" s="74">
        <f ca="1">IF(INDIRECT("'Farms Operated Work Version'!P98")="Total Rent Paid:","",IF(INDIRECT("'Farms Operated Work Version'!P98")="Avg. Rent Per Acre:","",INDIRECT("'Farms Operated Work Version'!P98")))</f>
        <v>0</v>
      </c>
      <c r="Q146" s="48">
        <f t="shared" ca="1" si="14"/>
        <v>0</v>
      </c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</row>
    <row r="147" spans="1:32" x14ac:dyDescent="0.2">
      <c r="A147" s="202">
        <f ca="1">IF(INDIRECT("'Farms Operated Work Version'!A99:B99")="COMMENTS","",IF(INDIRECT("'Farms Operated Work Version'!A99:B99")="Loan Entity","",IF(INDIRECT("'Farms Operated Work Version'!A99:B99")="FCS","",IF(INDIRECT("'Farms Operated Work Version'!A99:B99")="(Explain Flex Rent Lease)","",IF(INDIRECT("'Farms Operated Work Version'!A99:B99")="(Explain Custom Hire Agreement)","",IF(INDIRECT("'Farms Operated Work Version'!A99")=comments,"",INDIRECT("'Farms Operated Work Version'!A99:B99")))))))</f>
        <v>0</v>
      </c>
      <c r="B147" s="202"/>
      <c r="C147" s="164" t="str">
        <f ca="1">IF(INDIRECT("'Farms Operated Work Version'!C99")="Branch #","",IF(INDIRECT("'Farms Operated Work Version'!C99")=number,"",INDIRECT("'Farms Operated Work Version'!C99")))</f>
        <v/>
      </c>
      <c r="D147" s="71">
        <f ca="1">INDIRECT("'Farms Operated Work Version'!D99")</f>
        <v>0</v>
      </c>
      <c r="E147" s="72">
        <f ca="1">INDIRECT("'Farms Operated Work Version'!E99")</f>
        <v>0</v>
      </c>
      <c r="F147" s="72">
        <f ca="1">IF(INDIRECT("'Farms Operated Work Version'!F99")="TOTAL CROP ACRES","",IF(INDIRECT("'Farms Operated Work Version'!F99")="TOTAL FULL SHARE ACRES","",IF(INDIRECT("'Farms Operated Work Version'!F99")="CIF Number","",INDIRECT("'Farms Operated Work Version'!F99"))))</f>
        <v>0</v>
      </c>
      <c r="G147" s="73">
        <f ca="1">IF(INDIRECT("'Farms Operated Work Version'!G99")="CIF Number","",INDIRECT("'Farms Operated Work Version'!G99"))</f>
        <v>0</v>
      </c>
      <c r="H147" s="17">
        <f t="shared" ca="1" si="15"/>
        <v>0</v>
      </c>
      <c r="I147" s="17">
        <f t="shared" ca="1" si="15"/>
        <v>0</v>
      </c>
      <c r="J147" s="17">
        <f t="shared" ca="1" si="15"/>
        <v>0</v>
      </c>
      <c r="K147" s="17">
        <f t="shared" ca="1" si="15"/>
        <v>0</v>
      </c>
      <c r="L147" s="17">
        <f t="shared" ca="1" si="15"/>
        <v>0</v>
      </c>
      <c r="M147" s="17">
        <f t="shared" ca="1" si="15"/>
        <v>0</v>
      </c>
      <c r="N147" s="17">
        <f t="shared" ca="1" si="15"/>
        <v>0</v>
      </c>
      <c r="O147" s="166" t="str">
        <f ca="1">IF(INDIRECT("'Farms Operated Work Version'!O99")="Date","",IF(INDIRECT("'Farms Operated Work Version'!O99")=date,"",INDIRECT("'Farms Operated Work Version'!O99")))</f>
        <v/>
      </c>
      <c r="P147" s="74">
        <f ca="1">IF(INDIRECT("'Farms Operated Work Version'!P99")="Total Rent Paid:","",IF(INDIRECT("'Farms Operated Work Version'!P99")="Avg. Rent Per Acre:","",INDIRECT("'Farms Operated Work Version'!P99")))</f>
        <v>0</v>
      </c>
      <c r="Q147" s="48">
        <f t="shared" ca="1" si="14"/>
        <v>0</v>
      </c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</row>
    <row r="148" spans="1:32" x14ac:dyDescent="0.2">
      <c r="A148" s="202">
        <f ca="1">IF(INDIRECT("'Farms Operated Work Version'!A100:B100")="COMMENTS","",IF(INDIRECT("'Farms Operated Work Version'!A100:B100")="Loan Entity","",IF(INDIRECT("'Farms Operated Work Version'!A100:B100")="FCS","",IF(INDIRECT("'Farms Operated Work Version'!A100:B100")="(Explain Flex Rent Lease)","",IF(INDIRECT("'Farms Operated Work Version'!A100:B100")="(Explain Custom Hire Agreement)","",IF(INDIRECT("'Farms Operated Work Version'!A100")=comments,"",INDIRECT("'Farms Operated Work Version'!A100:B100")))))))</f>
        <v>0</v>
      </c>
      <c r="B148" s="202"/>
      <c r="C148" s="164" t="str">
        <f ca="1">IF(INDIRECT("'Farms Operated Work Version'!C100")="Branch #","",IF(INDIRECT("'Farms Operated Work Version'!C100")=number,"",INDIRECT("'Farms Operated Work Version'!C100")))</f>
        <v/>
      </c>
      <c r="D148" s="71">
        <f ca="1">INDIRECT("'Farms Operated Work Version'!D100")</f>
        <v>0</v>
      </c>
      <c r="E148" s="72">
        <f ca="1">INDIRECT("'Farms Operated Work Version'!E100")</f>
        <v>0</v>
      </c>
      <c r="F148" s="72">
        <f ca="1">IF(INDIRECT("'Farms Operated Work Version'!F100")="TOTAL CROP ACRES","",IF(INDIRECT("'Farms Operated Work Version'!F100")="TOTAL FULL SHARE ACRES","",IF(INDIRECT("'Farms Operated Work Version'!F100")="CIF Number","",INDIRECT("'Farms Operated Work Version'!F100"))))</f>
        <v>0</v>
      </c>
      <c r="G148" s="73">
        <f ca="1">IF(INDIRECT("'Farms Operated Work Version'!G100")="CIF Number","",INDIRECT("'Farms Operated Work Version'!G100"))</f>
        <v>0</v>
      </c>
      <c r="H148" s="17">
        <f t="shared" ca="1" si="15"/>
        <v>0</v>
      </c>
      <c r="I148" s="17">
        <f t="shared" ca="1" si="15"/>
        <v>0</v>
      </c>
      <c r="J148" s="17">
        <f t="shared" ca="1" si="15"/>
        <v>0</v>
      </c>
      <c r="K148" s="17">
        <f t="shared" ca="1" si="15"/>
        <v>0</v>
      </c>
      <c r="L148" s="17">
        <f t="shared" ca="1" si="15"/>
        <v>0</v>
      </c>
      <c r="M148" s="17">
        <f t="shared" ca="1" si="15"/>
        <v>0</v>
      </c>
      <c r="N148" s="17">
        <f t="shared" ca="1" si="15"/>
        <v>0</v>
      </c>
      <c r="O148" s="166" t="str">
        <f ca="1">IF(INDIRECT("'Farms Operated Work Version'!O100")="Date","",IF(INDIRECT("'Farms Operated Work Version'!O100")=date,"",INDIRECT("'Farms Operated Work Version'!O100")))</f>
        <v/>
      </c>
      <c r="P148" s="74">
        <f ca="1">IF(INDIRECT("'Farms Operated Work Version'!P100")="Total Rent Paid:","",IF(INDIRECT("'Farms Operated Work Version'!P100")="Avg. Rent Per Acre:","",INDIRECT("'Farms Operated Work Version'!P100")))</f>
        <v>0</v>
      </c>
      <c r="Q148" s="48">
        <f t="shared" ca="1" si="14"/>
        <v>0</v>
      </c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</row>
    <row r="149" spans="1:32" x14ac:dyDescent="0.2">
      <c r="A149" s="202">
        <f ca="1">IF(INDIRECT("'Farms Operated Work Version'!A101:B101")="COMMENTS","",IF(INDIRECT("'Farms Operated Work Version'!A101:B101")="Loan Entity","",IF(INDIRECT("'Farms Operated Work Version'!A101:B101")="FCS","",IF(INDIRECT("'Farms Operated Work Version'!A101:B101")="(Explain Flex Rent Lease)","",IF(INDIRECT("'Farms Operated Work Version'!A101:B101")="(Explain Custom Hire Agreement)","",IF(INDIRECT("'Farms Operated Work Version'!A101")=comments,"",INDIRECT("'Farms Operated Work Version'!A101:B101")))))))</f>
        <v>0</v>
      </c>
      <c r="B149" s="202"/>
      <c r="C149" s="164" t="str">
        <f ca="1">IF(INDIRECT("'Farms Operated Work Version'!C101")="Branch #","",IF(INDIRECT("'Farms Operated Work Version'!C101")=number,"",INDIRECT("'Farms Operated Work Version'!C101")))</f>
        <v/>
      </c>
      <c r="D149" s="71">
        <f ca="1">INDIRECT("'Farms Operated Work Version'!D101")</f>
        <v>0</v>
      </c>
      <c r="E149" s="72">
        <f ca="1">INDIRECT("'Farms Operated Work Version'!E101")</f>
        <v>0</v>
      </c>
      <c r="F149" s="72">
        <f ca="1">IF(INDIRECT("'Farms Operated Work Version'!F101")="TOTAL CROP ACRES","",IF(INDIRECT("'Farms Operated Work Version'!F101")="TOTAL FULL SHARE ACRES","",IF(INDIRECT("'Farms Operated Work Version'!F101")="CIF Number","",INDIRECT("'Farms Operated Work Version'!F101"))))</f>
        <v>0</v>
      </c>
      <c r="G149" s="73">
        <f ca="1">IF(INDIRECT("'Farms Operated Work Version'!G101")="CIF Number","",INDIRECT("'Farms Operated Work Version'!G101"))</f>
        <v>0</v>
      </c>
      <c r="H149" s="17">
        <f t="shared" ca="1" si="15"/>
        <v>0</v>
      </c>
      <c r="I149" s="17">
        <f t="shared" ca="1" si="15"/>
        <v>0</v>
      </c>
      <c r="J149" s="17">
        <f t="shared" ca="1" si="15"/>
        <v>0</v>
      </c>
      <c r="K149" s="17">
        <f t="shared" ca="1" si="15"/>
        <v>0</v>
      </c>
      <c r="L149" s="17">
        <f t="shared" ca="1" si="15"/>
        <v>0</v>
      </c>
      <c r="M149" s="17">
        <f t="shared" ca="1" si="15"/>
        <v>0</v>
      </c>
      <c r="N149" s="17">
        <f t="shared" ca="1" si="15"/>
        <v>0</v>
      </c>
      <c r="O149" s="166" t="str">
        <f ca="1">IF(INDIRECT("'Farms Operated Work Version'!O101")="Date","",IF(INDIRECT("'Farms Operated Work Version'!O101")=date,"",INDIRECT("'Farms Operated Work Version'!O101")))</f>
        <v/>
      </c>
      <c r="P149" s="74">
        <f ca="1">IF(INDIRECT("'Farms Operated Work Version'!P101")="Total Rent Paid:","",IF(INDIRECT("'Farms Operated Work Version'!P101")="Avg. Rent Per Acre:","",INDIRECT("'Farms Operated Work Version'!P101")))</f>
        <v>0</v>
      </c>
      <c r="Q149" s="48">
        <f t="shared" ca="1" si="14"/>
        <v>0</v>
      </c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</row>
    <row r="150" spans="1:32" x14ac:dyDescent="0.2">
      <c r="A150" s="202">
        <f ca="1">IF(INDIRECT("'Farms Operated Work Version'!A102:B102")="COMMENTS","",IF(INDIRECT("'Farms Operated Work Version'!A102:B102")="Loan Entity","",IF(INDIRECT("'Farms Operated Work Version'!A102:B102")="FCS","",IF(INDIRECT("'Farms Operated Work Version'!A102:B102")="(Explain Flex Rent Lease)","",IF(INDIRECT("'Farms Operated Work Version'!A102:B102")="(Explain Custom Hire Agreement)","",IF(INDIRECT("'Farms Operated Work Version'!A102")=comments,"",INDIRECT("'Farms Operated Work Version'!A102:B102")))))))</f>
        <v>0</v>
      </c>
      <c r="B150" s="202"/>
      <c r="C150" s="164" t="str">
        <f ca="1">IF(INDIRECT("'Farms Operated Work Version'!C102")="Branch #","",IF(INDIRECT("'Farms Operated Work Version'!C102")=number,"",INDIRECT("'Farms Operated Work Version'!C102")))</f>
        <v/>
      </c>
      <c r="D150" s="71">
        <f ca="1">INDIRECT("'Farms Operated Work Version'!D102")</f>
        <v>0</v>
      </c>
      <c r="E150" s="72">
        <f ca="1">INDIRECT("'Farms Operated Work Version'!E102")</f>
        <v>0</v>
      </c>
      <c r="F150" s="72">
        <f ca="1">IF(INDIRECT("'Farms Operated Work Version'!F102")="TOTAL CROP ACRES","",IF(INDIRECT("'Farms Operated Work Version'!F102")="TOTAL FULL SHARE ACRES","",IF(INDIRECT("'Farms Operated Work Version'!F102")="CIF Number","",INDIRECT("'Farms Operated Work Version'!F102"))))</f>
        <v>0</v>
      </c>
      <c r="G150" s="73">
        <f ca="1">IF(INDIRECT("'Farms Operated Work Version'!G102")="CIF Number","",INDIRECT("'Farms Operated Work Version'!G102"))</f>
        <v>0</v>
      </c>
      <c r="H150" s="17">
        <f t="shared" ca="1" si="15"/>
        <v>0</v>
      </c>
      <c r="I150" s="17">
        <f t="shared" ca="1" si="15"/>
        <v>0</v>
      </c>
      <c r="J150" s="17">
        <f t="shared" ca="1" si="15"/>
        <v>0</v>
      </c>
      <c r="K150" s="17">
        <f t="shared" ca="1" si="15"/>
        <v>0</v>
      </c>
      <c r="L150" s="17">
        <f t="shared" ca="1" si="15"/>
        <v>0</v>
      </c>
      <c r="M150" s="17">
        <f t="shared" ca="1" si="15"/>
        <v>0</v>
      </c>
      <c r="N150" s="17">
        <f t="shared" ca="1" si="15"/>
        <v>0</v>
      </c>
      <c r="O150" s="166" t="str">
        <f ca="1">IF(INDIRECT("'Farms Operated Work Version'!O102")="Date","",IF(INDIRECT("'Farms Operated Work Version'!O102")=date,"",INDIRECT("'Farms Operated Work Version'!O102")))</f>
        <v/>
      </c>
      <c r="P150" s="74">
        <f ca="1">IF(INDIRECT("'Farms Operated Work Version'!P102")="Total Rent Paid:","",IF(INDIRECT("'Farms Operated Work Version'!P102")="Avg. Rent Per Acre:","",INDIRECT("'Farms Operated Work Version'!P102")))</f>
        <v>0</v>
      </c>
      <c r="Q150" s="48">
        <f t="shared" ca="1" si="14"/>
        <v>0</v>
      </c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</row>
    <row r="151" spans="1:32" x14ac:dyDescent="0.2">
      <c r="A151" s="202">
        <f ca="1">IF(INDIRECT("'Farms Operated Work Version'!A103:B103")="COMMENTS","",IF(INDIRECT("'Farms Operated Work Version'!A103:B103")="Loan Entity","",IF(INDIRECT("'Farms Operated Work Version'!A103:B103")="FCS","",IF(INDIRECT("'Farms Operated Work Version'!A103:B103")="(Explain Flex Rent Lease)","",IF(INDIRECT("'Farms Operated Work Version'!A103:B103")="(Explain Custom Hire Agreement)","",IF(INDIRECT("'Farms Operated Work Version'!A103")=comments,"",INDIRECT("'Farms Operated Work Version'!A103:B103")))))))</f>
        <v>0</v>
      </c>
      <c r="B151" s="202"/>
      <c r="C151" s="164" t="str">
        <f ca="1">IF(INDIRECT("'Farms Operated Work Version'!C103")="Branch #","",IF(INDIRECT("'Farms Operated Work Version'!C103")=number,"",INDIRECT("'Farms Operated Work Version'!C103")))</f>
        <v/>
      </c>
      <c r="D151" s="71">
        <f ca="1">INDIRECT("'Farms Operated Work Version'!D103")</f>
        <v>0</v>
      </c>
      <c r="E151" s="72">
        <f ca="1">INDIRECT("'Farms Operated Work Version'!E103")</f>
        <v>0</v>
      </c>
      <c r="F151" s="72">
        <f ca="1">IF(INDIRECT("'Farms Operated Work Version'!F103")="TOTAL CROP ACRES","",IF(INDIRECT("'Farms Operated Work Version'!F103")="TOTAL FULL SHARE ACRES","",IF(INDIRECT("'Farms Operated Work Version'!F103")="CIF Number","",INDIRECT("'Farms Operated Work Version'!F103"))))</f>
        <v>0</v>
      </c>
      <c r="G151" s="73">
        <f ca="1">IF(INDIRECT("'Farms Operated Work Version'!G103")="CIF Number","",INDIRECT("'Farms Operated Work Version'!G103"))</f>
        <v>0</v>
      </c>
      <c r="H151" s="17">
        <f t="shared" ca="1" si="15"/>
        <v>0</v>
      </c>
      <c r="I151" s="17">
        <f t="shared" ca="1" si="15"/>
        <v>0</v>
      </c>
      <c r="J151" s="17">
        <f t="shared" ca="1" si="15"/>
        <v>0</v>
      </c>
      <c r="K151" s="17">
        <f t="shared" ca="1" si="15"/>
        <v>0</v>
      </c>
      <c r="L151" s="17">
        <f t="shared" ca="1" si="15"/>
        <v>0</v>
      </c>
      <c r="M151" s="17">
        <f t="shared" ca="1" si="15"/>
        <v>0</v>
      </c>
      <c r="N151" s="17">
        <f t="shared" ca="1" si="15"/>
        <v>0</v>
      </c>
      <c r="O151" s="166" t="str">
        <f ca="1">IF(INDIRECT("'Farms Operated Work Version'!O103")="Date","",IF(INDIRECT("'Farms Operated Work Version'!O103")=date,"",INDIRECT("'Farms Operated Work Version'!O103")))</f>
        <v/>
      </c>
      <c r="P151" s="74">
        <f ca="1">IF(INDIRECT("'Farms Operated Work Version'!P103")="Total Rent Paid:","",IF(INDIRECT("'Farms Operated Work Version'!P103")="Avg. Rent Per Acre:","",INDIRECT("'Farms Operated Work Version'!P103")))</f>
        <v>0</v>
      </c>
      <c r="Q151" s="48">
        <f t="shared" ca="1" si="14"/>
        <v>0</v>
      </c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</row>
    <row r="152" spans="1:32" ht="15.75" x14ac:dyDescent="0.25">
      <c r="A152" s="136"/>
      <c r="B152" s="137"/>
      <c r="C152" s="137"/>
      <c r="D152" s="77"/>
      <c r="E152" s="31"/>
      <c r="F152" s="57" t="s">
        <v>9</v>
      </c>
      <c r="G152" s="78"/>
      <c r="H152" s="18">
        <f>'Farms Operated Work Version'!$H$37</f>
        <v>0</v>
      </c>
      <c r="I152" s="18">
        <f>'Farms Operated Work Version'!$I$37</f>
        <v>0</v>
      </c>
      <c r="J152" s="18">
        <f>'Farms Operated Work Version'!$J$37</f>
        <v>0</v>
      </c>
      <c r="K152" s="18">
        <f>'Farms Operated Work Version'!$K$37</f>
        <v>0</v>
      </c>
      <c r="L152" s="18">
        <f>'Farms Operated Work Version'!$L$37</f>
        <v>0</v>
      </c>
      <c r="M152" s="18">
        <f>'Farms Operated Work Version'!$M$37</f>
        <v>0</v>
      </c>
      <c r="N152" s="18">
        <f>'Farms Operated Work Version'!$N$37</f>
        <v>0</v>
      </c>
      <c r="P152" s="79" t="s">
        <v>44</v>
      </c>
      <c r="Q152" s="50">
        <f>'Farms Operated Work Version'!$Q$37</f>
        <v>0</v>
      </c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</row>
    <row r="153" spans="1:32" ht="15.75" x14ac:dyDescent="0.25">
      <c r="A153" s="138"/>
      <c r="B153" s="139"/>
      <c r="C153" s="139"/>
      <c r="D153" s="80"/>
      <c r="E153" s="81"/>
      <c r="F153" s="57" t="s">
        <v>8</v>
      </c>
      <c r="G153" s="78"/>
      <c r="H153" s="18">
        <f>'Farms Operated Work Version'!$H$38</f>
        <v>0</v>
      </c>
      <c r="I153" s="18">
        <f>'Farms Operated Work Version'!$I$38</f>
        <v>0</v>
      </c>
      <c r="J153" s="18">
        <f>'Farms Operated Work Version'!$J$38</f>
        <v>0</v>
      </c>
      <c r="K153" s="18">
        <f>'Farms Operated Work Version'!$K$38</f>
        <v>0</v>
      </c>
      <c r="L153" s="18">
        <f>'Farms Operated Work Version'!$L$38</f>
        <v>0</v>
      </c>
      <c r="M153" s="18">
        <f>'Farms Operated Work Version'!$M$38</f>
        <v>0</v>
      </c>
      <c r="N153" s="18">
        <f>'Farms Operated Work Version'!$N$38</f>
        <v>0</v>
      </c>
      <c r="P153" s="79" t="s">
        <v>45</v>
      </c>
      <c r="Q153" s="51" t="str">
        <f>IFERROR(Q152/N156, "")</f>
        <v/>
      </c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</row>
    <row r="154" spans="1:32" ht="15.75" x14ac:dyDescent="0.25">
      <c r="A154" s="140" t="s">
        <v>10</v>
      </c>
      <c r="B154" s="141"/>
      <c r="C154" s="141"/>
      <c r="D154" s="82"/>
      <c r="E154" s="81"/>
      <c r="G154" s="81"/>
      <c r="H154" s="56"/>
      <c r="I154" s="56"/>
      <c r="J154" s="56"/>
      <c r="K154" s="56"/>
      <c r="L154" s="56"/>
      <c r="M154" s="57" t="s">
        <v>40</v>
      </c>
      <c r="N154" s="31">
        <f>'Farms Operated Work Version'!$N$39</f>
        <v>0</v>
      </c>
      <c r="O154" s="167"/>
      <c r="P154" s="83"/>
      <c r="Q154" s="61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</row>
    <row r="155" spans="1:32" ht="15.75" x14ac:dyDescent="0.25">
      <c r="A155" s="142" t="s">
        <v>47</v>
      </c>
      <c r="B155" s="143"/>
      <c r="C155" s="143"/>
      <c r="D155" s="84"/>
      <c r="E155" s="85"/>
      <c r="G155" s="85"/>
      <c r="H155" s="58"/>
      <c r="I155" s="58"/>
      <c r="J155" s="58"/>
      <c r="K155" s="58"/>
      <c r="L155" s="58"/>
      <c r="M155" s="57" t="s">
        <v>41</v>
      </c>
      <c r="N155" s="31">
        <f>'Farms Operated Work Version'!$N$40</f>
        <v>0</v>
      </c>
      <c r="O155" s="168"/>
      <c r="P155" s="86"/>
      <c r="Q155" s="61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</row>
    <row r="156" spans="1:32" ht="15.75" x14ac:dyDescent="0.25">
      <c r="A156" s="142" t="s">
        <v>49</v>
      </c>
      <c r="B156" s="143"/>
      <c r="C156" s="143"/>
      <c r="D156" s="84"/>
      <c r="E156" s="85"/>
      <c r="G156" s="85"/>
      <c r="H156" s="58"/>
      <c r="I156" s="58"/>
      <c r="J156" s="58"/>
      <c r="K156" s="58"/>
      <c r="L156" s="58"/>
      <c r="M156" s="57" t="s">
        <v>42</v>
      </c>
      <c r="N156" s="31">
        <f>'Farms Operated Work Version'!$N$41</f>
        <v>0</v>
      </c>
      <c r="O156" s="168"/>
      <c r="P156" s="86"/>
      <c r="Q156" s="61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</row>
    <row r="157" spans="1:32" ht="15.75" x14ac:dyDescent="0.25">
      <c r="A157" s="181" t="str">
        <f>'Farms Operated Work Version'!A41</f>
        <v>COMMENTS</v>
      </c>
      <c r="B157" s="182"/>
      <c r="C157" s="182"/>
      <c r="D157" s="182"/>
      <c r="E157" s="182"/>
      <c r="F157" s="183"/>
      <c r="G157" s="85"/>
      <c r="H157" s="58"/>
      <c r="I157" s="58"/>
      <c r="J157" s="58"/>
      <c r="K157" s="58"/>
      <c r="L157" s="58"/>
      <c r="M157" s="57" t="s">
        <v>43</v>
      </c>
      <c r="N157" s="32" t="str">
        <f>IFERROR(N156/N155,"")</f>
        <v/>
      </c>
      <c r="O157" s="168"/>
      <c r="P157" s="86"/>
      <c r="Q157" s="61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</row>
    <row r="158" spans="1:32" ht="15" x14ac:dyDescent="0.2">
      <c r="A158" s="184"/>
      <c r="B158" s="185"/>
      <c r="C158" s="185"/>
      <c r="D158" s="185"/>
      <c r="E158" s="185"/>
      <c r="F158" s="186"/>
      <c r="G158" s="85"/>
      <c r="H158" s="58"/>
      <c r="I158" s="58"/>
      <c r="J158" s="58"/>
      <c r="K158" s="58"/>
      <c r="L158" s="58"/>
      <c r="M158" s="58"/>
      <c r="N158" s="58"/>
      <c r="O158" s="168"/>
      <c r="P158" s="86"/>
      <c r="Q158" s="61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</row>
    <row r="159" spans="1:32" ht="15" x14ac:dyDescent="0.2">
      <c r="A159" s="187"/>
      <c r="B159" s="188"/>
      <c r="C159" s="188"/>
      <c r="D159" s="188"/>
      <c r="E159" s="188"/>
      <c r="F159" s="189"/>
      <c r="G159" s="85"/>
      <c r="H159" s="58"/>
      <c r="I159" s="58"/>
      <c r="J159" s="58"/>
      <c r="K159" s="58"/>
      <c r="L159" s="58"/>
      <c r="M159" s="58"/>
      <c r="N159" s="58"/>
      <c r="O159" s="169"/>
      <c r="P159" s="87"/>
      <c r="Q159" s="61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</row>
    <row r="160" spans="1:32" ht="15.75" thickBot="1" x14ac:dyDescent="0.25">
      <c r="A160" s="144"/>
      <c r="B160" s="145"/>
      <c r="C160" s="145"/>
      <c r="D160" s="88"/>
      <c r="E160" s="84"/>
      <c r="F160" s="84"/>
      <c r="G160" s="84"/>
      <c r="H160" s="59"/>
      <c r="I160" s="59"/>
      <c r="J160" s="59"/>
      <c r="K160" s="59"/>
      <c r="L160" s="59"/>
      <c r="M160" s="59"/>
      <c r="N160" s="59"/>
      <c r="O160" s="170"/>
      <c r="P160" s="89"/>
      <c r="Q160" s="62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</row>
    <row r="161" spans="1:32" x14ac:dyDescent="0.2">
      <c r="A161" s="146"/>
      <c r="B161" s="147"/>
      <c r="C161" s="190" t="s">
        <v>13</v>
      </c>
      <c r="D161" s="191"/>
      <c r="E161" s="116"/>
      <c r="F161" s="190"/>
      <c r="G161" s="192"/>
      <c r="H161" s="193" t="s">
        <v>15</v>
      </c>
      <c r="I161" s="194"/>
      <c r="J161" s="194"/>
      <c r="K161" s="194"/>
      <c r="L161" s="194"/>
      <c r="M161" s="194"/>
      <c r="N161" s="195"/>
      <c r="O161" s="171" t="s">
        <v>2</v>
      </c>
      <c r="P161" s="90"/>
      <c r="Q161" s="63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</row>
    <row r="162" spans="1:32" ht="16.5" thickBot="1" x14ac:dyDescent="0.3">
      <c r="A162" s="155"/>
      <c r="B162" s="156"/>
      <c r="C162" s="196">
        <f>number</f>
        <v>0</v>
      </c>
      <c r="D162" s="197"/>
      <c r="E162" s="115"/>
      <c r="F162" s="196"/>
      <c r="G162" s="198"/>
      <c r="H162" s="199">
        <f>name</f>
        <v>0</v>
      </c>
      <c r="I162" s="200"/>
      <c r="J162" s="200"/>
      <c r="K162" s="200"/>
      <c r="L162" s="200"/>
      <c r="M162" s="200"/>
      <c r="N162" s="201"/>
      <c r="O162" s="175">
        <f>date</f>
        <v>0</v>
      </c>
      <c r="P162" s="107"/>
      <c r="Q162" s="64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</row>
    <row r="163" spans="1:32" x14ac:dyDescent="0.2">
      <c r="A163" s="157"/>
      <c r="B163" s="157"/>
      <c r="C163" s="157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157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</row>
    <row r="164" spans="1:32" x14ac:dyDescent="0.2">
      <c r="A164" s="157"/>
      <c r="B164" s="157"/>
      <c r="C164" s="157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157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</row>
    <row r="165" spans="1:32" x14ac:dyDescent="0.2">
      <c r="A165" s="157"/>
      <c r="B165" s="157"/>
      <c r="C165" s="157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157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</row>
    <row r="166" spans="1:32" x14ac:dyDescent="0.2">
      <c r="A166" s="157"/>
      <c r="B166" s="157"/>
      <c r="C166" s="157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157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</row>
    <row r="167" spans="1:32" x14ac:dyDescent="0.2">
      <c r="A167" s="157"/>
      <c r="B167" s="157"/>
      <c r="C167" s="157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157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</row>
    <row r="168" spans="1:32" x14ac:dyDescent="0.2">
      <c r="A168" s="157"/>
      <c r="B168" s="157"/>
      <c r="C168" s="157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157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</row>
    <row r="169" spans="1:32" x14ac:dyDescent="0.2">
      <c r="A169" s="157"/>
      <c r="B169" s="157"/>
      <c r="C169" s="157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157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</row>
  </sheetData>
  <sheetProtection algorithmName="SHA-512" hashValue="sAbHmGztYwO8ioW1ASB+KBd4+EUp4wfWWyhPcbBd0IYTSwt4b8utpa168D7Uxo1YZ4ryaRxFBG/INzhdptHPFA==" saltValue="NtPYOTN3PaJd+vT3sBd1EA==" spinCount="100000" sheet="1" objects="1" scenarios="1"/>
  <mergeCells count="151">
    <mergeCell ref="Q3:Q4"/>
    <mergeCell ref="A10:B10"/>
    <mergeCell ref="A11:B11"/>
    <mergeCell ref="A12:B12"/>
    <mergeCell ref="A13:B13"/>
    <mergeCell ref="A9:B9"/>
    <mergeCell ref="A5:B5"/>
    <mergeCell ref="A6:B6"/>
    <mergeCell ref="A7:B7"/>
    <mergeCell ref="A8:B8"/>
    <mergeCell ref="P3:P4"/>
    <mergeCell ref="A3:B4"/>
    <mergeCell ref="C3:D3"/>
    <mergeCell ref="H3:N3"/>
    <mergeCell ref="O3:O4"/>
    <mergeCell ref="A28:B28"/>
    <mergeCell ref="C38:D38"/>
    <mergeCell ref="F38:G38"/>
    <mergeCell ref="A34:F36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O42:O44"/>
    <mergeCell ref="P42:P44"/>
    <mergeCell ref="Q42:Q44"/>
    <mergeCell ref="A43:B44"/>
    <mergeCell ref="C43:D43"/>
    <mergeCell ref="H43:N43"/>
    <mergeCell ref="H38:N38"/>
    <mergeCell ref="C39:D39"/>
    <mergeCell ref="F39:G39"/>
    <mergeCell ref="H39:N39"/>
    <mergeCell ref="A55:B55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H79:N79"/>
    <mergeCell ref="C80:D80"/>
    <mergeCell ref="F80:G80"/>
    <mergeCell ref="H80:N80"/>
    <mergeCell ref="A68:B68"/>
    <mergeCell ref="A69:B69"/>
    <mergeCell ref="C79:D79"/>
    <mergeCell ref="F79:G79"/>
    <mergeCell ref="A75:F77"/>
    <mergeCell ref="A86:B86"/>
    <mergeCell ref="A87:B87"/>
    <mergeCell ref="A88:B88"/>
    <mergeCell ref="A89:B89"/>
    <mergeCell ref="A90:B90"/>
    <mergeCell ref="O83:O85"/>
    <mergeCell ref="P83:P85"/>
    <mergeCell ref="Q83:Q85"/>
    <mergeCell ref="A84:B85"/>
    <mergeCell ref="C84:D84"/>
    <mergeCell ref="H84:N84"/>
    <mergeCell ref="A96:B96"/>
    <mergeCell ref="A97:B97"/>
    <mergeCell ref="A98:B98"/>
    <mergeCell ref="A99:B99"/>
    <mergeCell ref="A100:B100"/>
    <mergeCell ref="A91:B91"/>
    <mergeCell ref="A92:B92"/>
    <mergeCell ref="A93:B93"/>
    <mergeCell ref="A94:B94"/>
    <mergeCell ref="A95:B95"/>
    <mergeCell ref="A106:B106"/>
    <mergeCell ref="A107:B107"/>
    <mergeCell ref="A108:B108"/>
    <mergeCell ref="A109:B109"/>
    <mergeCell ref="A110:B110"/>
    <mergeCell ref="A101:B101"/>
    <mergeCell ref="A102:B102"/>
    <mergeCell ref="A103:B103"/>
    <mergeCell ref="A104:B104"/>
    <mergeCell ref="A105:B105"/>
    <mergeCell ref="O124:O126"/>
    <mergeCell ref="P124:P126"/>
    <mergeCell ref="Q124:Q126"/>
    <mergeCell ref="A125:B126"/>
    <mergeCell ref="C125:D125"/>
    <mergeCell ref="H125:N125"/>
    <mergeCell ref="A116:F118"/>
    <mergeCell ref="C120:D120"/>
    <mergeCell ref="F120:G120"/>
    <mergeCell ref="H120:N120"/>
    <mergeCell ref="C121:D121"/>
    <mergeCell ref="F121:G121"/>
    <mergeCell ref="H121:N121"/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42:B142"/>
    <mergeCell ref="A143:B143"/>
    <mergeCell ref="A144:B144"/>
    <mergeCell ref="A145:B145"/>
    <mergeCell ref="A146:B146"/>
    <mergeCell ref="A137:B137"/>
    <mergeCell ref="A138:B138"/>
    <mergeCell ref="A139:B139"/>
    <mergeCell ref="A140:B140"/>
    <mergeCell ref="A141:B141"/>
    <mergeCell ref="A157:F159"/>
    <mergeCell ref="C161:D161"/>
    <mergeCell ref="F161:G161"/>
    <mergeCell ref="H161:N161"/>
    <mergeCell ref="C162:D162"/>
    <mergeCell ref="F162:G162"/>
    <mergeCell ref="H162:N162"/>
    <mergeCell ref="A147:B147"/>
    <mergeCell ref="A148:B148"/>
    <mergeCell ref="A149:B149"/>
    <mergeCell ref="A150:B150"/>
    <mergeCell ref="A151:B151"/>
  </mergeCells>
  <conditionalFormatting sqref="Q45:Q69 Q5:Q28">
    <cfRule type="cellIs" dxfId="5" priority="11" operator="equal">
      <formula>"$$$"</formula>
    </cfRule>
    <cfRule type="expression" priority="12">
      <formula>IF($O$5="Cash Rent", "$$$","NA")</formula>
    </cfRule>
  </conditionalFormatting>
  <conditionalFormatting sqref="P45:P69 P5:P28">
    <cfRule type="expression" priority="10">
      <formula>IF($O$5="Cash Rent", "$$$","NA")</formula>
    </cfRule>
  </conditionalFormatting>
  <conditionalFormatting sqref="Q86:Q110">
    <cfRule type="cellIs" dxfId="4" priority="5" operator="equal">
      <formula>"$$$"</formula>
    </cfRule>
    <cfRule type="expression" priority="6">
      <formula>IF($O$5="Cash Rent", "$$$","NA")</formula>
    </cfRule>
  </conditionalFormatting>
  <conditionalFormatting sqref="P86:P110">
    <cfRule type="expression" priority="4">
      <formula>IF($O$5="Cash Rent", "$$$","NA")</formula>
    </cfRule>
  </conditionalFormatting>
  <conditionalFormatting sqref="Q127:Q151">
    <cfRule type="cellIs" dxfId="3" priority="2" operator="equal">
      <formula>"$$$"</formula>
    </cfRule>
    <cfRule type="expression" priority="3">
      <formula>IF($O$5="Cash Rent", "$$$","NA")</formula>
    </cfRule>
  </conditionalFormatting>
  <conditionalFormatting sqref="P127:P151">
    <cfRule type="expression" priority="1">
      <formula>IF($O$5="Cash Rent", "$$$","NA")</formula>
    </cfRule>
  </conditionalFormatting>
  <dataValidations count="2">
    <dataValidation type="custom" showInputMessage="1" showErrorMessage="1" errorTitle="Error" error="Only enter cash rent amount if the the field is cash rented." sqref="Q45:Q69 Q86:Q110 Q127:Q151" xr:uid="{00000000-0002-0000-0100-000000000000}">
      <formula1>O45="Cash Rent"</formula1>
    </dataValidation>
    <dataValidation type="custom" allowBlank="1" showInputMessage="1" showErrorMessage="1" errorTitle="Cash Rent" error="Only input cash rent data." sqref="P45:P69 P5:P28 P86:P110 P127:P151" xr:uid="{00000000-0002-0000-0100-000001000000}">
      <formula1>O5="Cash Rent"</formula1>
    </dataValidation>
  </dataValidations>
  <pageMargins left="0.43" right="0.25" top="0.75" bottom="0.25" header="0.25" footer="0.25"/>
  <pageSetup scale="65" fitToHeight="0" orientation="landscape" r:id="rId1"/>
  <headerFooter alignWithMargins="0">
    <oddHeader xml:space="preserve">&amp;L&amp;"Arial,Bold"&amp;16&amp;UFARMS OPERATED SCHEDULE&amp;R&amp;"Arial,Bold"&amp;16&amp;UFARM CREDIT ILLINOIS
 </oddHeader>
    <oddFooter>&amp;R&amp;F   &amp;D</oddFooter>
  </headerFooter>
  <rowBreaks count="3" manualBreakCount="3">
    <brk id="40" max="16" man="1"/>
    <brk id="81" max="16" man="1"/>
    <brk id="12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2:AF174"/>
  <sheetViews>
    <sheetView showGridLines="0" showZeros="0" tabSelected="1" zoomScale="90" zoomScaleNormal="90" workbookViewId="0">
      <selection activeCell="H5" sqref="H5"/>
    </sheetView>
  </sheetViews>
  <sheetFormatPr defaultRowHeight="12.75" x14ac:dyDescent="0.2"/>
  <cols>
    <col min="1" max="2" width="12.7109375" style="3" customWidth="1"/>
    <col min="3" max="3" width="9.85546875" style="3" customWidth="1"/>
    <col min="4" max="4" width="9.7109375" style="3" customWidth="1"/>
    <col min="5" max="6" width="10.7109375" style="3" customWidth="1"/>
    <col min="7" max="7" width="11.5703125" style="3" customWidth="1"/>
    <col min="8" max="14" width="11.7109375" style="53" customWidth="1"/>
    <col min="15" max="15" width="18.7109375" style="3" customWidth="1"/>
    <col min="16" max="16" width="10.7109375" style="3" customWidth="1"/>
    <col min="17" max="17" width="12.140625" style="53" bestFit="1" customWidth="1"/>
    <col min="18" max="16384" width="9.140625" style="3"/>
  </cols>
  <sheetData>
    <row r="2" spans="1:32" ht="16.5" customHeight="1" thickBot="1" x14ac:dyDescent="0.25">
      <c r="A2" s="1"/>
      <c r="B2" s="1"/>
      <c r="C2" s="1"/>
      <c r="D2" s="1"/>
      <c r="E2" s="2"/>
      <c r="F2" s="2"/>
      <c r="G2" s="128"/>
      <c r="H2" s="129"/>
      <c r="I2" s="97"/>
      <c r="J2" s="130"/>
      <c r="K2" s="129"/>
      <c r="L2" s="129"/>
      <c r="M2" s="129"/>
      <c r="N2" s="129"/>
      <c r="O2" s="2"/>
      <c r="P2" s="2"/>
      <c r="Q2" s="52"/>
      <c r="R2" s="2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24.75" customHeight="1" x14ac:dyDescent="0.25">
      <c r="A3" s="273" t="s">
        <v>16</v>
      </c>
      <c r="B3" s="274"/>
      <c r="C3" s="265" t="s">
        <v>17</v>
      </c>
      <c r="D3" s="266"/>
      <c r="E3" s="11" t="s">
        <v>5</v>
      </c>
      <c r="F3" s="11" t="s">
        <v>7</v>
      </c>
      <c r="G3" s="269" t="s">
        <v>50</v>
      </c>
      <c r="H3" s="126"/>
      <c r="I3" s="125"/>
      <c r="J3" s="125"/>
      <c r="K3" s="125" t="s">
        <v>0</v>
      </c>
      <c r="L3" s="125"/>
      <c r="M3" s="125"/>
      <c r="N3" s="127"/>
      <c r="O3" s="267" t="s">
        <v>38</v>
      </c>
      <c r="P3" s="267" t="s">
        <v>46</v>
      </c>
      <c r="Q3" s="209" t="s">
        <v>39</v>
      </c>
      <c r="R3" s="2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6.5" thickBot="1" x14ac:dyDescent="0.3">
      <c r="A4" s="275"/>
      <c r="B4" s="276"/>
      <c r="C4" s="22" t="s">
        <v>18</v>
      </c>
      <c r="D4" s="23" t="s">
        <v>19</v>
      </c>
      <c r="E4" s="12" t="s">
        <v>6</v>
      </c>
      <c r="F4" s="12" t="s">
        <v>6</v>
      </c>
      <c r="G4" s="270"/>
      <c r="H4" s="106">
        <v>2016</v>
      </c>
      <c r="I4" s="40">
        <f t="shared" ref="I4:N4" si="0">H4+1</f>
        <v>2017</v>
      </c>
      <c r="J4" s="40">
        <f t="shared" si="0"/>
        <v>2018</v>
      </c>
      <c r="K4" s="40">
        <f t="shared" si="0"/>
        <v>2019</v>
      </c>
      <c r="L4" s="40">
        <f t="shared" si="0"/>
        <v>2020</v>
      </c>
      <c r="M4" s="40">
        <f t="shared" si="0"/>
        <v>2021</v>
      </c>
      <c r="N4" s="41">
        <f t="shared" si="0"/>
        <v>2022</v>
      </c>
      <c r="O4" s="268"/>
      <c r="P4" s="268"/>
      <c r="Q4" s="211"/>
      <c r="R4" s="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5.75" customHeight="1" x14ac:dyDescent="0.2">
      <c r="A5" s="271"/>
      <c r="B5" s="272"/>
      <c r="C5" s="47"/>
      <c r="D5" s="15">
        <f ca="1">IF(C5&gt;0,(YEAR(NOW())+1),0)</f>
        <v>0</v>
      </c>
      <c r="E5" s="21"/>
      <c r="F5" s="21"/>
      <c r="G5" s="16"/>
      <c r="H5" s="17">
        <f t="shared" ref="H5:N14" si="1">IF($C5&gt;0,IF(AND(H$4&gt;=$C5,H$4&lt;=$D5),$F5*$G5,0),0)</f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 t="shared" si="1"/>
        <v>0</v>
      </c>
      <c r="N5" s="17">
        <f t="shared" si="1"/>
        <v>0</v>
      </c>
      <c r="O5" s="29"/>
      <c r="P5" s="49"/>
      <c r="Q5" s="48">
        <f>IFERROR(P5*N5,"")</f>
        <v>0</v>
      </c>
      <c r="R5" s="2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5.75" customHeight="1" x14ac:dyDescent="0.2">
      <c r="A6" s="247"/>
      <c r="B6" s="248"/>
      <c r="C6" s="47"/>
      <c r="D6" s="15">
        <f t="shared" ref="D6:D33" ca="1" si="2">IF(C6&gt;0,(YEAR(NOW())+1),0)</f>
        <v>0</v>
      </c>
      <c r="E6" s="21"/>
      <c r="F6" s="21"/>
      <c r="G6" s="16"/>
      <c r="H6" s="17">
        <f t="shared" si="1"/>
        <v>0</v>
      </c>
      <c r="I6" s="17">
        <f t="shared" si="1"/>
        <v>0</v>
      </c>
      <c r="J6" s="17">
        <f t="shared" si="1"/>
        <v>0</v>
      </c>
      <c r="K6" s="17">
        <f t="shared" si="1"/>
        <v>0</v>
      </c>
      <c r="L6" s="17">
        <f t="shared" si="1"/>
        <v>0</v>
      </c>
      <c r="M6" s="17">
        <f t="shared" si="1"/>
        <v>0</v>
      </c>
      <c r="N6" s="17">
        <f t="shared" si="1"/>
        <v>0</v>
      </c>
      <c r="O6" s="29"/>
      <c r="P6" s="49"/>
      <c r="Q6" s="48">
        <f t="shared" ref="Q6:Q33" si="3">IFERROR(P6*N6,"")</f>
        <v>0</v>
      </c>
      <c r="R6" s="2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5.75" customHeight="1" x14ac:dyDescent="0.2">
      <c r="A7" s="247"/>
      <c r="B7" s="248"/>
      <c r="C7" s="47"/>
      <c r="D7" s="15">
        <f t="shared" ca="1" si="2"/>
        <v>0</v>
      </c>
      <c r="E7" s="21"/>
      <c r="F7" s="21"/>
      <c r="G7" s="16"/>
      <c r="H7" s="17">
        <f t="shared" si="1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29"/>
      <c r="P7" s="49"/>
      <c r="Q7" s="48">
        <f t="shared" si="3"/>
        <v>0</v>
      </c>
      <c r="R7" s="2"/>
      <c r="S7" s="4"/>
      <c r="T7" s="4"/>
      <c r="U7" s="4"/>
      <c r="V7" s="30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5.75" customHeight="1" x14ac:dyDescent="0.2">
      <c r="A8" s="247"/>
      <c r="B8" s="248"/>
      <c r="C8" s="47"/>
      <c r="D8" s="15">
        <f t="shared" ca="1" si="2"/>
        <v>0</v>
      </c>
      <c r="E8" s="21"/>
      <c r="F8" s="21"/>
      <c r="G8" s="16"/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  <c r="O8" s="29"/>
      <c r="P8" s="49"/>
      <c r="Q8" s="48">
        <f t="shared" si="3"/>
        <v>0</v>
      </c>
      <c r="R8" s="2"/>
      <c r="S8" s="4"/>
      <c r="T8" s="4"/>
      <c r="U8" s="4"/>
      <c r="V8" s="30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5.75" customHeight="1" x14ac:dyDescent="0.2">
      <c r="A9" s="247"/>
      <c r="B9" s="248"/>
      <c r="C9" s="47"/>
      <c r="D9" s="15">
        <f t="shared" ca="1" si="2"/>
        <v>0</v>
      </c>
      <c r="E9" s="21"/>
      <c r="F9" s="21"/>
      <c r="G9" s="16"/>
      <c r="H9" s="17">
        <f t="shared" si="1"/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29"/>
      <c r="P9" s="49"/>
      <c r="Q9" s="48">
        <f t="shared" si="3"/>
        <v>0</v>
      </c>
      <c r="R9" s="2"/>
      <c r="S9" s="4"/>
      <c r="T9" s="4"/>
      <c r="U9" s="4"/>
      <c r="V9" s="30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5.75" customHeight="1" x14ac:dyDescent="0.2">
      <c r="A10" s="247"/>
      <c r="B10" s="248"/>
      <c r="C10" s="47"/>
      <c r="D10" s="15">
        <f t="shared" ca="1" si="2"/>
        <v>0</v>
      </c>
      <c r="E10" s="21"/>
      <c r="F10" s="21"/>
      <c r="G10" s="16"/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29"/>
      <c r="P10" s="49"/>
      <c r="Q10" s="48">
        <f t="shared" si="3"/>
        <v>0</v>
      </c>
      <c r="R10" s="2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5.75" customHeight="1" x14ac:dyDescent="0.2">
      <c r="A11" s="247"/>
      <c r="B11" s="248"/>
      <c r="C11" s="47"/>
      <c r="D11" s="15">
        <f t="shared" ca="1" si="2"/>
        <v>0</v>
      </c>
      <c r="E11" s="21"/>
      <c r="F11" s="21"/>
      <c r="G11" s="16"/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 t="shared" si="1"/>
        <v>0</v>
      </c>
      <c r="N11" s="17">
        <f t="shared" si="1"/>
        <v>0</v>
      </c>
      <c r="O11" s="29"/>
      <c r="P11" s="49"/>
      <c r="Q11" s="48">
        <f t="shared" ref="Q11" si="4">IFERROR(P11*N11,"")</f>
        <v>0</v>
      </c>
      <c r="R11" s="2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.75" customHeight="1" x14ac:dyDescent="0.2">
      <c r="A12" s="247"/>
      <c r="B12" s="248"/>
      <c r="C12" s="47"/>
      <c r="D12" s="15">
        <f t="shared" ca="1" si="2"/>
        <v>0</v>
      </c>
      <c r="E12" s="21"/>
      <c r="F12" s="21"/>
      <c r="G12" s="16"/>
      <c r="H12" s="17">
        <f t="shared" si="1"/>
        <v>0</v>
      </c>
      <c r="I12" s="17">
        <f t="shared" si="1"/>
        <v>0</v>
      </c>
      <c r="J12" s="17">
        <f t="shared" si="1"/>
        <v>0</v>
      </c>
      <c r="K12" s="17">
        <f t="shared" si="1"/>
        <v>0</v>
      </c>
      <c r="L12" s="17">
        <f t="shared" si="1"/>
        <v>0</v>
      </c>
      <c r="M12" s="17">
        <f t="shared" si="1"/>
        <v>0</v>
      </c>
      <c r="N12" s="17">
        <f t="shared" si="1"/>
        <v>0</v>
      </c>
      <c r="O12" s="29"/>
      <c r="P12" s="49"/>
      <c r="Q12" s="48">
        <f t="shared" si="3"/>
        <v>0</v>
      </c>
      <c r="R12" s="2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5.75" customHeight="1" x14ac:dyDescent="0.2">
      <c r="A13" s="247"/>
      <c r="B13" s="248"/>
      <c r="C13" s="47"/>
      <c r="D13" s="15">
        <f t="shared" ca="1" si="2"/>
        <v>0</v>
      </c>
      <c r="E13" s="21"/>
      <c r="F13" s="21"/>
      <c r="G13" s="16"/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7">
        <f t="shared" si="1"/>
        <v>0</v>
      </c>
      <c r="M13" s="17">
        <f t="shared" si="1"/>
        <v>0</v>
      </c>
      <c r="N13" s="17">
        <f t="shared" si="1"/>
        <v>0</v>
      </c>
      <c r="O13" s="29"/>
      <c r="P13" s="49"/>
      <c r="Q13" s="48">
        <f t="shared" si="3"/>
        <v>0</v>
      </c>
      <c r="R13" s="2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5.75" customHeight="1" x14ac:dyDescent="0.2">
      <c r="A14" s="247"/>
      <c r="B14" s="248"/>
      <c r="C14" s="47"/>
      <c r="D14" s="15">
        <f t="shared" ca="1" si="2"/>
        <v>0</v>
      </c>
      <c r="E14" s="21"/>
      <c r="F14" s="21"/>
      <c r="G14" s="16"/>
      <c r="H14" s="17">
        <f t="shared" si="1"/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29"/>
      <c r="P14" s="49"/>
      <c r="Q14" s="48">
        <f t="shared" si="3"/>
        <v>0</v>
      </c>
      <c r="R14" s="2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5.75" customHeight="1" x14ac:dyDescent="0.2">
      <c r="A15" s="247"/>
      <c r="B15" s="248"/>
      <c r="C15" s="47"/>
      <c r="D15" s="15">
        <f t="shared" ca="1" si="2"/>
        <v>0</v>
      </c>
      <c r="E15" s="21"/>
      <c r="F15" s="21"/>
      <c r="G15" s="16"/>
      <c r="H15" s="17">
        <f t="shared" ref="H15:N35" si="5">IF($C15&gt;0,IF(AND(H$4&gt;=$C15,H$4&lt;=$D15),$F15*$G15,0),0)</f>
        <v>0</v>
      </c>
      <c r="I15" s="17">
        <f t="shared" si="5"/>
        <v>0</v>
      </c>
      <c r="J15" s="17">
        <f t="shared" si="5"/>
        <v>0</v>
      </c>
      <c r="K15" s="17">
        <f t="shared" si="5"/>
        <v>0</v>
      </c>
      <c r="L15" s="17">
        <f t="shared" si="5"/>
        <v>0</v>
      </c>
      <c r="M15" s="17">
        <f t="shared" si="5"/>
        <v>0</v>
      </c>
      <c r="N15" s="17">
        <f t="shared" si="5"/>
        <v>0</v>
      </c>
      <c r="O15" s="29"/>
      <c r="P15" s="49"/>
      <c r="Q15" s="48">
        <f t="shared" si="3"/>
        <v>0</v>
      </c>
      <c r="R15" s="2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5.75" customHeight="1" x14ac:dyDescent="0.2">
      <c r="A16" s="247"/>
      <c r="B16" s="248"/>
      <c r="C16" s="47"/>
      <c r="D16" s="15">
        <f t="shared" ca="1" si="2"/>
        <v>0</v>
      </c>
      <c r="E16" s="21"/>
      <c r="F16" s="21"/>
      <c r="G16" s="16"/>
      <c r="H16" s="17">
        <f t="shared" si="5"/>
        <v>0</v>
      </c>
      <c r="I16" s="17">
        <f>IF($C16&gt;0,IF(AND(I$4&gt;=$C16,I$4&lt;=$D16),$F16*$G16,0),0)</f>
        <v>0</v>
      </c>
      <c r="J16" s="17">
        <f t="shared" si="5"/>
        <v>0</v>
      </c>
      <c r="K16" s="17">
        <f t="shared" si="5"/>
        <v>0</v>
      </c>
      <c r="L16" s="17">
        <f t="shared" si="5"/>
        <v>0</v>
      </c>
      <c r="M16" s="17">
        <f t="shared" si="5"/>
        <v>0</v>
      </c>
      <c r="N16" s="17">
        <f t="shared" si="5"/>
        <v>0</v>
      </c>
      <c r="O16" s="29"/>
      <c r="P16" s="49"/>
      <c r="Q16" s="48">
        <f t="shared" ref="Q16" si="6">IFERROR(P16*N16,"")</f>
        <v>0</v>
      </c>
      <c r="R16" s="2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5.75" customHeight="1" x14ac:dyDescent="0.2">
      <c r="A17" s="247"/>
      <c r="B17" s="248"/>
      <c r="C17" s="47"/>
      <c r="D17" s="15">
        <f t="shared" ca="1" si="2"/>
        <v>0</v>
      </c>
      <c r="E17" s="21"/>
      <c r="F17" s="21"/>
      <c r="G17" s="16"/>
      <c r="H17" s="17">
        <f t="shared" si="5"/>
        <v>0</v>
      </c>
      <c r="I17" s="17">
        <f t="shared" si="5"/>
        <v>0</v>
      </c>
      <c r="J17" s="17">
        <f t="shared" si="5"/>
        <v>0</v>
      </c>
      <c r="K17" s="17">
        <f t="shared" si="5"/>
        <v>0</v>
      </c>
      <c r="L17" s="17">
        <f t="shared" si="5"/>
        <v>0</v>
      </c>
      <c r="M17" s="17">
        <f t="shared" si="5"/>
        <v>0</v>
      </c>
      <c r="N17" s="17">
        <f t="shared" si="5"/>
        <v>0</v>
      </c>
      <c r="O17" s="29"/>
      <c r="P17" s="49"/>
      <c r="Q17" s="48">
        <f t="shared" si="3"/>
        <v>0</v>
      </c>
      <c r="R17" s="2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5.75" customHeight="1" x14ac:dyDescent="0.2">
      <c r="A18" s="247"/>
      <c r="B18" s="248"/>
      <c r="C18" s="47"/>
      <c r="D18" s="15">
        <f t="shared" ca="1" si="2"/>
        <v>0</v>
      </c>
      <c r="E18" s="21"/>
      <c r="F18" s="21"/>
      <c r="G18" s="16"/>
      <c r="H18" s="17">
        <f t="shared" si="5"/>
        <v>0</v>
      </c>
      <c r="I18" s="17">
        <f t="shared" si="5"/>
        <v>0</v>
      </c>
      <c r="J18" s="17">
        <f t="shared" si="5"/>
        <v>0</v>
      </c>
      <c r="K18" s="17">
        <f t="shared" si="5"/>
        <v>0</v>
      </c>
      <c r="L18" s="17">
        <f t="shared" si="5"/>
        <v>0</v>
      </c>
      <c r="M18" s="17">
        <f t="shared" si="5"/>
        <v>0</v>
      </c>
      <c r="N18" s="17">
        <f t="shared" si="5"/>
        <v>0</v>
      </c>
      <c r="O18" s="29"/>
      <c r="P18" s="49"/>
      <c r="Q18" s="48">
        <f t="shared" si="3"/>
        <v>0</v>
      </c>
      <c r="R18" s="2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5.75" customHeight="1" x14ac:dyDescent="0.2">
      <c r="A19" s="247"/>
      <c r="B19" s="248"/>
      <c r="C19" s="47"/>
      <c r="D19" s="15">
        <f t="shared" ca="1" si="2"/>
        <v>0</v>
      </c>
      <c r="E19" s="21"/>
      <c r="F19" s="21"/>
      <c r="G19" s="16"/>
      <c r="H19" s="17">
        <f t="shared" si="5"/>
        <v>0</v>
      </c>
      <c r="I19" s="17">
        <f t="shared" si="5"/>
        <v>0</v>
      </c>
      <c r="J19" s="17">
        <f t="shared" si="5"/>
        <v>0</v>
      </c>
      <c r="K19" s="17">
        <f t="shared" si="5"/>
        <v>0</v>
      </c>
      <c r="L19" s="17">
        <f t="shared" si="5"/>
        <v>0</v>
      </c>
      <c r="M19" s="17">
        <f t="shared" si="5"/>
        <v>0</v>
      </c>
      <c r="N19" s="17">
        <f t="shared" si="5"/>
        <v>0</v>
      </c>
      <c r="O19" s="29"/>
      <c r="P19" s="49"/>
      <c r="Q19" s="48">
        <f t="shared" si="3"/>
        <v>0</v>
      </c>
      <c r="R19" s="2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5.75" customHeight="1" x14ac:dyDescent="0.2">
      <c r="A20" s="247"/>
      <c r="B20" s="248"/>
      <c r="C20" s="47"/>
      <c r="D20" s="15">
        <f t="shared" ref="D20" ca="1" si="7">IF(C20&gt;0,(YEAR(NOW())+1),0)</f>
        <v>0</v>
      </c>
      <c r="E20" s="21"/>
      <c r="F20" s="21"/>
      <c r="G20" s="16"/>
      <c r="H20" s="17">
        <f t="shared" si="5"/>
        <v>0</v>
      </c>
      <c r="I20" s="17">
        <f t="shared" si="5"/>
        <v>0</v>
      </c>
      <c r="J20" s="17">
        <f t="shared" si="5"/>
        <v>0</v>
      </c>
      <c r="K20" s="17">
        <f t="shared" si="5"/>
        <v>0</v>
      </c>
      <c r="L20" s="17">
        <f t="shared" si="5"/>
        <v>0</v>
      </c>
      <c r="M20" s="17">
        <f t="shared" si="5"/>
        <v>0</v>
      </c>
      <c r="N20" s="17">
        <f t="shared" si="5"/>
        <v>0</v>
      </c>
      <c r="O20" s="29"/>
      <c r="P20" s="49"/>
      <c r="Q20" s="48">
        <f t="shared" ref="Q20" si="8">IFERROR(P20*N20,"")</f>
        <v>0</v>
      </c>
      <c r="R20" s="2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5.75" customHeight="1" x14ac:dyDescent="0.2">
      <c r="A21" s="247"/>
      <c r="B21" s="248"/>
      <c r="C21" s="47"/>
      <c r="D21" s="15">
        <f t="shared" ca="1" si="2"/>
        <v>0</v>
      </c>
      <c r="E21" s="21"/>
      <c r="F21" s="21"/>
      <c r="G21" s="16"/>
      <c r="H21" s="17">
        <f t="shared" si="5"/>
        <v>0</v>
      </c>
      <c r="I21" s="17">
        <f t="shared" si="5"/>
        <v>0</v>
      </c>
      <c r="J21" s="17">
        <f t="shared" si="5"/>
        <v>0</v>
      </c>
      <c r="K21" s="17">
        <f t="shared" si="5"/>
        <v>0</v>
      </c>
      <c r="L21" s="17">
        <f t="shared" si="5"/>
        <v>0</v>
      </c>
      <c r="M21" s="17">
        <f t="shared" si="5"/>
        <v>0</v>
      </c>
      <c r="N21" s="17">
        <f t="shared" si="5"/>
        <v>0</v>
      </c>
      <c r="O21" s="29"/>
      <c r="P21" s="49"/>
      <c r="Q21" s="48">
        <f t="shared" ref="Q21" si="9">IFERROR(P21*N21,"")</f>
        <v>0</v>
      </c>
      <c r="R21" s="2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5.75" customHeight="1" x14ac:dyDescent="0.2">
      <c r="A22" s="247"/>
      <c r="B22" s="248"/>
      <c r="C22" s="47"/>
      <c r="D22" s="15">
        <f t="shared" ca="1" si="2"/>
        <v>0</v>
      </c>
      <c r="E22" s="21"/>
      <c r="F22" s="21"/>
      <c r="G22" s="16"/>
      <c r="H22" s="17">
        <f t="shared" si="5"/>
        <v>0</v>
      </c>
      <c r="I22" s="17">
        <f t="shared" si="5"/>
        <v>0</v>
      </c>
      <c r="J22" s="17">
        <f t="shared" si="5"/>
        <v>0</v>
      </c>
      <c r="K22" s="17">
        <f t="shared" si="5"/>
        <v>0</v>
      </c>
      <c r="L22" s="17">
        <f t="shared" si="5"/>
        <v>0</v>
      </c>
      <c r="M22" s="17">
        <f t="shared" si="5"/>
        <v>0</v>
      </c>
      <c r="N22" s="17">
        <f t="shared" si="5"/>
        <v>0</v>
      </c>
      <c r="O22" s="29"/>
      <c r="P22" s="49"/>
      <c r="Q22" s="48">
        <f t="shared" si="3"/>
        <v>0</v>
      </c>
      <c r="R22" s="2"/>
      <c r="S22" s="4"/>
      <c r="T22" s="4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5.75" customHeight="1" x14ac:dyDescent="0.2">
      <c r="A23" s="247"/>
      <c r="B23" s="248"/>
      <c r="C23" s="47"/>
      <c r="D23" s="15">
        <f t="shared" ca="1" si="2"/>
        <v>0</v>
      </c>
      <c r="E23" s="21"/>
      <c r="F23" s="21"/>
      <c r="G23" s="16"/>
      <c r="H23" s="17">
        <f t="shared" ref="H23:N26" si="10">IF($C23&gt;0,IF(AND(H$4&gt;=$C23,H$4&lt;=$D23),$F23*$G23,0),0)</f>
        <v>0</v>
      </c>
      <c r="I23" s="17">
        <f t="shared" si="10"/>
        <v>0</v>
      </c>
      <c r="J23" s="17">
        <f t="shared" si="10"/>
        <v>0</v>
      </c>
      <c r="K23" s="17">
        <f t="shared" si="10"/>
        <v>0</v>
      </c>
      <c r="L23" s="17">
        <f t="shared" si="10"/>
        <v>0</v>
      </c>
      <c r="M23" s="17">
        <f t="shared" si="10"/>
        <v>0</v>
      </c>
      <c r="N23" s="17">
        <f t="shared" si="10"/>
        <v>0</v>
      </c>
      <c r="O23" s="29"/>
      <c r="P23" s="49"/>
      <c r="Q23" s="48">
        <f t="shared" ref="Q23" si="11">IFERROR(P23*N23,"")</f>
        <v>0</v>
      </c>
      <c r="R23" s="2"/>
      <c r="S23" s="4"/>
      <c r="T23" s="4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5.75" customHeight="1" x14ac:dyDescent="0.2">
      <c r="A24" s="247"/>
      <c r="B24" s="248"/>
      <c r="C24" s="47"/>
      <c r="D24" s="15">
        <f t="shared" ca="1" si="2"/>
        <v>0</v>
      </c>
      <c r="E24" s="21"/>
      <c r="F24" s="21"/>
      <c r="G24" s="16"/>
      <c r="H24" s="17">
        <f t="shared" si="10"/>
        <v>0</v>
      </c>
      <c r="I24" s="17">
        <f t="shared" si="10"/>
        <v>0</v>
      </c>
      <c r="J24" s="17">
        <f t="shared" si="10"/>
        <v>0</v>
      </c>
      <c r="K24" s="17">
        <f t="shared" si="10"/>
        <v>0</v>
      </c>
      <c r="L24" s="17">
        <f t="shared" si="10"/>
        <v>0</v>
      </c>
      <c r="M24" s="17">
        <f t="shared" si="10"/>
        <v>0</v>
      </c>
      <c r="N24" s="17">
        <f t="shared" si="10"/>
        <v>0</v>
      </c>
      <c r="O24" s="29"/>
      <c r="P24" s="49"/>
      <c r="Q24" s="48">
        <f t="shared" si="3"/>
        <v>0</v>
      </c>
      <c r="R24" s="2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5.75" customHeight="1" x14ac:dyDescent="0.2">
      <c r="A25" s="247"/>
      <c r="B25" s="248"/>
      <c r="C25" s="47"/>
      <c r="D25" s="15">
        <f t="shared" ref="D25" ca="1" si="12">IF(C25&gt;0,(YEAR(NOW())+1),0)</f>
        <v>0</v>
      </c>
      <c r="E25" s="21"/>
      <c r="F25" s="21"/>
      <c r="G25" s="16"/>
      <c r="H25" s="17">
        <f t="shared" si="10"/>
        <v>0</v>
      </c>
      <c r="I25" s="17">
        <f t="shared" si="10"/>
        <v>0</v>
      </c>
      <c r="J25" s="17">
        <f t="shared" si="10"/>
        <v>0</v>
      </c>
      <c r="K25" s="17">
        <f t="shared" si="10"/>
        <v>0</v>
      </c>
      <c r="L25" s="17">
        <f t="shared" si="10"/>
        <v>0</v>
      </c>
      <c r="M25" s="17">
        <f t="shared" si="10"/>
        <v>0</v>
      </c>
      <c r="N25" s="17">
        <f t="shared" si="10"/>
        <v>0</v>
      </c>
      <c r="O25" s="29"/>
      <c r="P25" s="49"/>
      <c r="Q25" s="48">
        <f t="shared" ref="Q25" si="13">IFERROR(P25*N25,"")</f>
        <v>0</v>
      </c>
      <c r="R25" s="2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5.75" customHeight="1" x14ac:dyDescent="0.2">
      <c r="A26" s="247"/>
      <c r="B26" s="248"/>
      <c r="C26" s="47"/>
      <c r="D26" s="15">
        <f t="shared" ref="D26" ca="1" si="14">IF(C26&gt;0,(YEAR(NOW())+1),0)</f>
        <v>0</v>
      </c>
      <c r="E26" s="21"/>
      <c r="F26" s="21"/>
      <c r="G26" s="16"/>
      <c r="H26" s="17">
        <f t="shared" si="10"/>
        <v>0</v>
      </c>
      <c r="I26" s="17">
        <f t="shared" si="10"/>
        <v>0</v>
      </c>
      <c r="J26" s="17">
        <f t="shared" si="10"/>
        <v>0</v>
      </c>
      <c r="K26" s="17">
        <f t="shared" si="10"/>
        <v>0</v>
      </c>
      <c r="L26" s="17">
        <f t="shared" si="10"/>
        <v>0</v>
      </c>
      <c r="M26" s="17">
        <f t="shared" si="10"/>
        <v>0</v>
      </c>
      <c r="N26" s="17">
        <f t="shared" si="10"/>
        <v>0</v>
      </c>
      <c r="O26" s="29" t="s">
        <v>51</v>
      </c>
      <c r="P26" s="49"/>
      <c r="Q26" s="48">
        <f t="shared" ref="Q26" si="15">IFERROR(P26*N26,"")</f>
        <v>0</v>
      </c>
      <c r="R26" s="2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5.75" customHeight="1" x14ac:dyDescent="0.2">
      <c r="A27" s="247"/>
      <c r="B27" s="248"/>
      <c r="C27" s="47"/>
      <c r="D27" s="15">
        <f t="shared" ca="1" si="2"/>
        <v>0</v>
      </c>
      <c r="E27" s="21"/>
      <c r="F27" s="21"/>
      <c r="G27" s="16"/>
      <c r="H27" s="17">
        <f t="shared" si="5"/>
        <v>0</v>
      </c>
      <c r="I27" s="17">
        <f t="shared" si="5"/>
        <v>0</v>
      </c>
      <c r="J27" s="17">
        <f t="shared" si="5"/>
        <v>0</v>
      </c>
      <c r="K27" s="17">
        <f t="shared" si="5"/>
        <v>0</v>
      </c>
      <c r="L27" s="17">
        <f t="shared" si="5"/>
        <v>0</v>
      </c>
      <c r="M27" s="17">
        <f t="shared" si="5"/>
        <v>0</v>
      </c>
      <c r="N27" s="17">
        <f t="shared" si="5"/>
        <v>0</v>
      </c>
      <c r="O27" s="29"/>
      <c r="P27" s="49"/>
      <c r="Q27" s="48">
        <f t="shared" si="3"/>
        <v>0</v>
      </c>
      <c r="R27" s="2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5.75" customHeight="1" x14ac:dyDescent="0.2">
      <c r="A28" s="247"/>
      <c r="B28" s="248"/>
      <c r="C28" s="47"/>
      <c r="D28" s="15">
        <f t="shared" ca="1" si="2"/>
        <v>0</v>
      </c>
      <c r="E28" s="21"/>
      <c r="F28" s="21"/>
      <c r="G28" s="16"/>
      <c r="H28" s="17">
        <f t="shared" si="5"/>
        <v>0</v>
      </c>
      <c r="I28" s="17">
        <f t="shared" si="5"/>
        <v>0</v>
      </c>
      <c r="J28" s="17">
        <f t="shared" si="5"/>
        <v>0</v>
      </c>
      <c r="K28" s="17">
        <f t="shared" si="5"/>
        <v>0</v>
      </c>
      <c r="L28" s="17">
        <f t="shared" si="5"/>
        <v>0</v>
      </c>
      <c r="M28" s="17">
        <f t="shared" si="5"/>
        <v>0</v>
      </c>
      <c r="N28" s="17">
        <f t="shared" si="5"/>
        <v>0</v>
      </c>
      <c r="O28" s="29"/>
      <c r="P28" s="49"/>
      <c r="Q28" s="48">
        <f t="shared" si="3"/>
        <v>0</v>
      </c>
      <c r="R28" s="2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5.75" customHeight="1" x14ac:dyDescent="0.2">
      <c r="A29" s="247"/>
      <c r="B29" s="248"/>
      <c r="C29" s="47"/>
      <c r="D29" s="15">
        <f t="shared" ca="1" si="2"/>
        <v>0</v>
      </c>
      <c r="E29" s="21"/>
      <c r="F29" s="21"/>
      <c r="G29" s="16"/>
      <c r="H29" s="17">
        <f t="shared" si="5"/>
        <v>0</v>
      </c>
      <c r="I29" s="17">
        <f t="shared" si="5"/>
        <v>0</v>
      </c>
      <c r="J29" s="17">
        <f t="shared" si="5"/>
        <v>0</v>
      </c>
      <c r="K29" s="17">
        <f t="shared" si="5"/>
        <v>0</v>
      </c>
      <c r="L29" s="17">
        <f t="shared" si="5"/>
        <v>0</v>
      </c>
      <c r="M29" s="17">
        <f t="shared" si="5"/>
        <v>0</v>
      </c>
      <c r="N29" s="17">
        <f t="shared" si="5"/>
        <v>0</v>
      </c>
      <c r="O29" s="29"/>
      <c r="P29" s="49"/>
      <c r="Q29" s="48">
        <f t="shared" ref="Q29" si="16">IFERROR(P29*N29,"")</f>
        <v>0</v>
      </c>
      <c r="R29" s="2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5.75" customHeight="1" x14ac:dyDescent="0.2">
      <c r="A30" s="247"/>
      <c r="B30" s="248"/>
      <c r="C30" s="47"/>
      <c r="D30" s="15">
        <f t="shared" ref="D30" ca="1" si="17">IF(C30&gt;0,(YEAR(NOW())+1),0)</f>
        <v>0</v>
      </c>
      <c r="E30" s="21"/>
      <c r="F30" s="21"/>
      <c r="G30" s="16"/>
      <c r="H30" s="17">
        <f t="shared" si="5"/>
        <v>0</v>
      </c>
      <c r="I30" s="17">
        <f t="shared" si="5"/>
        <v>0</v>
      </c>
      <c r="J30" s="17">
        <f t="shared" si="5"/>
        <v>0</v>
      </c>
      <c r="K30" s="17">
        <f t="shared" si="5"/>
        <v>0</v>
      </c>
      <c r="L30" s="17">
        <f t="shared" si="5"/>
        <v>0</v>
      </c>
      <c r="M30" s="17">
        <f t="shared" si="5"/>
        <v>0</v>
      </c>
      <c r="N30" s="17">
        <f t="shared" si="5"/>
        <v>0</v>
      </c>
      <c r="O30" s="29"/>
      <c r="P30" s="49"/>
      <c r="Q30" s="48">
        <f t="shared" ref="Q30" si="18">IFERROR(P30*N30,"")</f>
        <v>0</v>
      </c>
      <c r="R30" s="2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5.75" customHeight="1" x14ac:dyDescent="0.2">
      <c r="A31" s="247"/>
      <c r="B31" s="248"/>
      <c r="C31" s="47"/>
      <c r="D31" s="15">
        <f t="shared" ref="D31" ca="1" si="19">IF(C31&gt;0,(YEAR(NOW())+1),0)</f>
        <v>0</v>
      </c>
      <c r="E31" s="21"/>
      <c r="F31" s="21"/>
      <c r="G31" s="16"/>
      <c r="H31" s="17">
        <f t="shared" si="5"/>
        <v>0</v>
      </c>
      <c r="I31" s="17">
        <f t="shared" si="5"/>
        <v>0</v>
      </c>
      <c r="J31" s="17">
        <f t="shared" si="5"/>
        <v>0</v>
      </c>
      <c r="K31" s="17">
        <f t="shared" si="5"/>
        <v>0</v>
      </c>
      <c r="L31" s="17">
        <f t="shared" si="5"/>
        <v>0</v>
      </c>
      <c r="M31" s="17">
        <f t="shared" si="5"/>
        <v>0</v>
      </c>
      <c r="N31" s="17">
        <f t="shared" si="5"/>
        <v>0</v>
      </c>
      <c r="O31" s="29"/>
      <c r="P31" s="49"/>
      <c r="Q31" s="48">
        <f t="shared" ref="Q31" si="20">IFERROR(P31*N31,"")</f>
        <v>0</v>
      </c>
      <c r="R31" s="2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5.75" customHeight="1" x14ac:dyDescent="0.2">
      <c r="A32" s="247"/>
      <c r="B32" s="248"/>
      <c r="C32" s="47"/>
      <c r="D32" s="15">
        <f t="shared" ref="D32" ca="1" si="21">IF(C32&gt;0,(YEAR(NOW())+1),0)</f>
        <v>0</v>
      </c>
      <c r="E32" s="21"/>
      <c r="F32" s="21"/>
      <c r="G32" s="16"/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 t="shared" si="5"/>
        <v>0</v>
      </c>
      <c r="O32" s="29"/>
      <c r="P32" s="49"/>
      <c r="Q32" s="48">
        <f t="shared" ref="Q32" si="22">IFERROR(P32*N32,"")</f>
        <v>0</v>
      </c>
      <c r="R32" s="2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5.75" customHeight="1" x14ac:dyDescent="0.2">
      <c r="A33" s="247"/>
      <c r="B33" s="248"/>
      <c r="C33" s="47"/>
      <c r="D33" s="15">
        <f t="shared" ca="1" si="2"/>
        <v>0</v>
      </c>
      <c r="E33" s="21"/>
      <c r="F33" s="21"/>
      <c r="G33" s="16"/>
      <c r="H33" s="17">
        <f t="shared" si="5"/>
        <v>0</v>
      </c>
      <c r="I33" s="17">
        <f t="shared" si="5"/>
        <v>0</v>
      </c>
      <c r="J33" s="17">
        <f t="shared" si="5"/>
        <v>0</v>
      </c>
      <c r="K33" s="17">
        <f t="shared" si="5"/>
        <v>0</v>
      </c>
      <c r="L33" s="17">
        <f t="shared" si="5"/>
        <v>0</v>
      </c>
      <c r="M33" s="17">
        <f t="shared" si="5"/>
        <v>0</v>
      </c>
      <c r="N33" s="17">
        <f t="shared" si="5"/>
        <v>0</v>
      </c>
      <c r="O33" s="29"/>
      <c r="P33" s="49"/>
      <c r="Q33" s="48">
        <f t="shared" si="3"/>
        <v>0</v>
      </c>
      <c r="R33" s="2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5.75" customHeight="1" x14ac:dyDescent="0.2">
      <c r="A34" s="247"/>
      <c r="B34" s="248"/>
      <c r="C34" s="47"/>
      <c r="D34" s="15">
        <f t="shared" ref="D34" ca="1" si="23">IF(C34&gt;0,(YEAR(NOW())+1),0)</f>
        <v>0</v>
      </c>
      <c r="E34" s="21"/>
      <c r="F34" s="21"/>
      <c r="G34" s="16"/>
      <c r="H34" s="17">
        <f t="shared" si="5"/>
        <v>0</v>
      </c>
      <c r="I34" s="17">
        <f t="shared" si="5"/>
        <v>0</v>
      </c>
      <c r="J34" s="17">
        <f t="shared" si="5"/>
        <v>0</v>
      </c>
      <c r="K34" s="17">
        <f t="shared" si="5"/>
        <v>0</v>
      </c>
      <c r="L34" s="17">
        <f t="shared" si="5"/>
        <v>0</v>
      </c>
      <c r="M34" s="17">
        <f t="shared" si="5"/>
        <v>0</v>
      </c>
      <c r="N34" s="17">
        <f t="shared" si="5"/>
        <v>0</v>
      </c>
      <c r="O34" s="29" t="s">
        <v>51</v>
      </c>
      <c r="P34" s="49"/>
      <c r="Q34" s="121">
        <f t="shared" ref="Q34" si="24">IFERROR(P34*N34,"")</f>
        <v>0</v>
      </c>
      <c r="R34" s="2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5.75" customHeight="1" x14ac:dyDescent="0.2">
      <c r="A35" s="247"/>
      <c r="B35" s="248"/>
      <c r="C35" s="47"/>
      <c r="D35" s="15">
        <f t="shared" ref="D35" ca="1" si="25">IF(C35&gt;0,(YEAR(NOW())+1),0)</f>
        <v>0</v>
      </c>
      <c r="E35" s="21"/>
      <c r="F35" s="21"/>
      <c r="G35" s="16"/>
      <c r="H35" s="17">
        <f t="shared" si="5"/>
        <v>0</v>
      </c>
      <c r="I35" s="17">
        <f t="shared" si="5"/>
        <v>0</v>
      </c>
      <c r="J35" s="17">
        <f t="shared" si="5"/>
        <v>0</v>
      </c>
      <c r="K35" s="17">
        <f t="shared" si="5"/>
        <v>0</v>
      </c>
      <c r="L35" s="17">
        <f t="shared" si="5"/>
        <v>0</v>
      </c>
      <c r="M35" s="17">
        <f t="shared" si="5"/>
        <v>0</v>
      </c>
      <c r="N35" s="17">
        <f t="shared" si="5"/>
        <v>0</v>
      </c>
      <c r="O35" s="29" t="s">
        <v>51</v>
      </c>
      <c r="P35" s="49"/>
      <c r="Q35" s="121">
        <f t="shared" ref="Q35" si="26">IFERROR(P35*N35,"")</f>
        <v>0</v>
      </c>
      <c r="R35" s="2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s="53" customFormat="1" ht="18" customHeight="1" x14ac:dyDescent="0.2">
      <c r="A36" s="179"/>
      <c r="B36" s="77"/>
      <c r="C36" s="77"/>
      <c r="D36" s="77"/>
      <c r="E36" s="31"/>
      <c r="G36" s="78"/>
      <c r="Q36" s="180"/>
      <c r="R36" s="52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</row>
    <row r="37" spans="1:32" ht="18" customHeight="1" x14ac:dyDescent="0.25">
      <c r="A37" s="7"/>
      <c r="B37" s="5"/>
      <c r="C37" s="5"/>
      <c r="D37" s="5"/>
      <c r="E37" s="8"/>
      <c r="F37" s="26" t="s">
        <v>9</v>
      </c>
      <c r="G37" s="6"/>
      <c r="H37" s="18">
        <f>SUMIF(H5:H36,"&gt;0",$F5:$F36)</f>
        <v>0</v>
      </c>
      <c r="I37" s="18">
        <f t="shared" ref="I37:N37" si="27">SUMIF(I5:I36,"&gt;0",$F5:$F36)</f>
        <v>0</v>
      </c>
      <c r="J37" s="18">
        <f t="shared" si="27"/>
        <v>0</v>
      </c>
      <c r="K37" s="18">
        <f t="shared" si="27"/>
        <v>0</v>
      </c>
      <c r="L37" s="18">
        <f t="shared" si="27"/>
        <v>0</v>
      </c>
      <c r="M37" s="18">
        <f t="shared" si="27"/>
        <v>0</v>
      </c>
      <c r="N37" s="18">
        <f t="shared" si="27"/>
        <v>0</v>
      </c>
      <c r="P37" s="33" t="s">
        <v>44</v>
      </c>
      <c r="Q37" s="44">
        <f>SUM(Q5:Q33)</f>
        <v>0</v>
      </c>
      <c r="R37" s="2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5.75" x14ac:dyDescent="0.25">
      <c r="A38" s="9" t="s">
        <v>10</v>
      </c>
      <c r="B38" s="10"/>
      <c r="C38" s="10"/>
      <c r="D38" s="10"/>
      <c r="E38" s="8"/>
      <c r="F38" s="26" t="s">
        <v>8</v>
      </c>
      <c r="G38" s="132"/>
      <c r="H38" s="18">
        <f>SUM(H5:H36)</f>
        <v>0</v>
      </c>
      <c r="I38" s="18">
        <f t="shared" ref="I38:N38" si="28">SUM(I5:I36)</f>
        <v>0</v>
      </c>
      <c r="J38" s="18">
        <f t="shared" si="28"/>
        <v>0</v>
      </c>
      <c r="K38" s="18">
        <f t="shared" si="28"/>
        <v>0</v>
      </c>
      <c r="L38" s="18">
        <f t="shared" si="28"/>
        <v>0</v>
      </c>
      <c r="M38" s="18">
        <f t="shared" si="28"/>
        <v>0</v>
      </c>
      <c r="N38" s="18">
        <f t="shared" si="28"/>
        <v>0</v>
      </c>
      <c r="O38" s="34"/>
      <c r="P38" s="33" t="s">
        <v>45</v>
      </c>
      <c r="Q38" s="44" t="str">
        <f>IFERROR(Q37/N41, "")</f>
        <v/>
      </c>
      <c r="R38" s="2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5" customHeight="1" x14ac:dyDescent="0.25">
      <c r="A39" s="42" t="s">
        <v>47</v>
      </c>
      <c r="B39" s="27"/>
      <c r="C39" s="27"/>
      <c r="D39" s="27"/>
      <c r="E39" s="28"/>
      <c r="G39" s="28"/>
      <c r="H39" s="58"/>
      <c r="I39" s="58"/>
      <c r="J39" s="58"/>
      <c r="K39" s="58"/>
      <c r="L39" s="58"/>
      <c r="M39" s="57" t="s">
        <v>40</v>
      </c>
      <c r="N39" s="31">
        <f>SUMIF(O5:O1048576,"Share",N5:N1048576)</f>
        <v>0</v>
      </c>
      <c r="O39" s="35"/>
      <c r="P39" s="35"/>
      <c r="Q39" s="61"/>
      <c r="R39" s="2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5" customHeight="1" x14ac:dyDescent="0.25">
      <c r="A40" s="42" t="s">
        <v>49</v>
      </c>
      <c r="B40" s="27"/>
      <c r="C40" s="27"/>
      <c r="D40" s="27"/>
      <c r="E40" s="28"/>
      <c r="G40" s="28"/>
      <c r="H40" s="58"/>
      <c r="I40" s="58"/>
      <c r="J40" s="58"/>
      <c r="K40" s="58"/>
      <c r="L40" s="58"/>
      <c r="M40" s="57" t="s">
        <v>41</v>
      </c>
      <c r="N40" s="31">
        <f>SUMIF(O5:O1048576,"Own",N5:N1048576)</f>
        <v>0</v>
      </c>
      <c r="O40" s="35"/>
      <c r="P40" s="35"/>
      <c r="Q40" s="61"/>
      <c r="R40" s="2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5" customHeight="1" x14ac:dyDescent="0.25">
      <c r="A41" s="256" t="s">
        <v>10</v>
      </c>
      <c r="B41" s="257"/>
      <c r="C41" s="257"/>
      <c r="D41" s="257"/>
      <c r="E41" s="257"/>
      <c r="F41" s="258"/>
      <c r="G41" s="28"/>
      <c r="H41" s="58"/>
      <c r="I41" s="58"/>
      <c r="J41" s="58"/>
      <c r="K41" s="58"/>
      <c r="L41" s="58"/>
      <c r="M41" s="57" t="s">
        <v>42</v>
      </c>
      <c r="N41" s="31">
        <f>SUMIF(O:O,"Cash Rent",N:N) + SUMIF(O:O,"Flex Lease",N:N)</f>
        <v>0</v>
      </c>
      <c r="O41" s="35"/>
      <c r="P41" s="35"/>
      <c r="Q41" s="61"/>
      <c r="R41" s="2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5" customHeight="1" x14ac:dyDescent="0.25">
      <c r="A42" s="259"/>
      <c r="B42" s="260"/>
      <c r="C42" s="260"/>
      <c r="D42" s="260"/>
      <c r="E42" s="260"/>
      <c r="F42" s="261"/>
      <c r="G42" s="28"/>
      <c r="H42" s="58"/>
      <c r="I42" s="58"/>
      <c r="J42" s="58"/>
      <c r="K42" s="58"/>
      <c r="L42" s="58"/>
      <c r="M42" s="57" t="s">
        <v>43</v>
      </c>
      <c r="N42" s="32" t="str">
        <f>IFERROR(N41/N40,"")</f>
        <v/>
      </c>
      <c r="O42" s="35"/>
      <c r="P42" s="35"/>
      <c r="Q42" s="61"/>
      <c r="R42" s="2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5" customHeight="1" x14ac:dyDescent="0.2">
      <c r="A43" s="262"/>
      <c r="B43" s="263"/>
      <c r="C43" s="263"/>
      <c r="D43" s="263"/>
      <c r="E43" s="263"/>
      <c r="F43" s="264"/>
      <c r="G43" s="28"/>
      <c r="H43" s="58"/>
      <c r="I43" s="58"/>
      <c r="J43" s="58"/>
      <c r="K43" s="58"/>
      <c r="L43" s="58"/>
      <c r="M43" s="58"/>
      <c r="N43" s="58"/>
      <c r="O43" s="36"/>
      <c r="P43" s="36"/>
      <c r="Q43" s="61"/>
      <c r="R43" s="2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5" customHeight="1" thickBot="1" x14ac:dyDescent="0.25">
      <c r="A44" s="176"/>
      <c r="B44" s="177"/>
      <c r="C44" s="177"/>
      <c r="D44" s="177"/>
      <c r="E44" s="177"/>
      <c r="F44" s="177"/>
      <c r="G44" s="28"/>
      <c r="H44" s="58"/>
      <c r="I44" s="58"/>
      <c r="J44" s="58"/>
      <c r="K44" s="58"/>
      <c r="L44" s="58"/>
      <c r="M44" s="58"/>
      <c r="N44" s="58"/>
      <c r="O44" s="37"/>
      <c r="P44" s="37"/>
      <c r="Q44" s="61"/>
      <c r="R44" s="2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5.75" customHeight="1" x14ac:dyDescent="0.2">
      <c r="A45" s="13"/>
      <c r="B45" s="14"/>
      <c r="C45" s="253" t="s">
        <v>13</v>
      </c>
      <c r="D45" s="255"/>
      <c r="E45" s="46"/>
      <c r="F45" s="253"/>
      <c r="G45" s="254"/>
      <c r="H45" s="112"/>
      <c r="I45" s="113"/>
      <c r="J45" s="113"/>
      <c r="K45" s="112" t="s">
        <v>15</v>
      </c>
      <c r="L45" s="113"/>
      <c r="M45" s="113"/>
      <c r="N45" s="114"/>
      <c r="O45" s="178" t="s">
        <v>2</v>
      </c>
      <c r="P45" s="38"/>
      <c r="Q45" s="63"/>
      <c r="R45" s="2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20.25" customHeight="1" thickBot="1" x14ac:dyDescent="0.3">
      <c r="A46" s="24"/>
      <c r="B46" s="25"/>
      <c r="C46" s="249"/>
      <c r="D46" s="250"/>
      <c r="E46" s="45"/>
      <c r="F46" s="251"/>
      <c r="G46" s="252"/>
      <c r="H46" s="244"/>
      <c r="I46" s="245"/>
      <c r="J46" s="245"/>
      <c r="K46" s="245"/>
      <c r="L46" s="245"/>
      <c r="M46" s="245"/>
      <c r="N46" s="246"/>
      <c r="O46" s="131"/>
      <c r="P46" s="39"/>
      <c r="Q46" s="64"/>
      <c r="R46" s="2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x14ac:dyDescent="0.2">
      <c r="A47" s="2"/>
      <c r="B47" s="2"/>
      <c r="C47" s="2"/>
      <c r="D47" s="2"/>
      <c r="E47" s="8"/>
      <c r="F47" s="2"/>
      <c r="G47" s="2"/>
      <c r="H47" s="52"/>
      <c r="I47" s="52"/>
      <c r="J47" s="52"/>
      <c r="K47" s="52"/>
      <c r="L47" s="52"/>
      <c r="M47" s="52"/>
      <c r="N47" s="52"/>
      <c r="O47" s="2"/>
      <c r="P47" s="2"/>
      <c r="Q47" s="52"/>
      <c r="R47" s="2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x14ac:dyDescent="0.2">
      <c r="A48" s="2"/>
      <c r="B48" s="2"/>
      <c r="C48" s="2"/>
      <c r="D48" s="2"/>
      <c r="E48" s="2"/>
      <c r="F48" s="2"/>
      <c r="G48" s="2"/>
      <c r="H48" s="52"/>
      <c r="I48" s="52"/>
      <c r="J48" s="52"/>
      <c r="K48" s="52"/>
      <c r="L48" s="52"/>
      <c r="M48" s="52"/>
      <c r="N48" s="52"/>
      <c r="O48" s="2"/>
      <c r="P48" s="2"/>
      <c r="Q48" s="52"/>
      <c r="R48" s="2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x14ac:dyDescent="0.2">
      <c r="A49" s="2"/>
      <c r="B49" s="2"/>
      <c r="C49" s="2"/>
      <c r="D49" s="2"/>
      <c r="E49" s="2"/>
      <c r="F49" s="2"/>
      <c r="G49" s="2"/>
      <c r="H49" s="52"/>
      <c r="I49" s="52"/>
      <c r="J49" s="52"/>
      <c r="K49" s="52"/>
      <c r="L49" s="52"/>
      <c r="M49" s="52"/>
      <c r="N49" s="52"/>
      <c r="O49" s="2"/>
      <c r="P49" s="2"/>
      <c r="Q49" s="52"/>
      <c r="R49" s="2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x14ac:dyDescent="0.2">
      <c r="A50" s="2"/>
      <c r="B50" s="2"/>
      <c r="C50" s="2"/>
      <c r="D50" s="2"/>
      <c r="E50" s="2"/>
      <c r="F50" s="2"/>
      <c r="G50" s="2"/>
      <c r="H50" s="52"/>
      <c r="I50" s="52"/>
      <c r="J50" s="52"/>
      <c r="K50" s="52"/>
      <c r="L50" s="52"/>
      <c r="M50" s="52"/>
      <c r="N50" s="52"/>
      <c r="O50" s="2"/>
      <c r="P50" s="2"/>
      <c r="Q50" s="52"/>
      <c r="R50" s="2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x14ac:dyDescent="0.2">
      <c r="A51" s="2"/>
      <c r="B51" s="2"/>
      <c r="C51" s="2"/>
      <c r="D51" s="2"/>
      <c r="E51" s="2"/>
      <c r="F51" s="2"/>
      <c r="G51" s="2"/>
      <c r="H51" s="52"/>
      <c r="I51" s="52"/>
      <c r="J51" s="52"/>
      <c r="K51" s="52"/>
      <c r="L51" s="52"/>
      <c r="M51" s="52"/>
      <c r="N51" s="52"/>
      <c r="O51" s="2"/>
      <c r="P51" s="2"/>
      <c r="Q51" s="52"/>
      <c r="R51" s="2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x14ac:dyDescent="0.2">
      <c r="A52" s="2"/>
      <c r="B52" s="2"/>
      <c r="C52" s="2"/>
      <c r="D52" s="2"/>
      <c r="E52" s="2"/>
      <c r="F52" s="2"/>
      <c r="G52" s="2"/>
      <c r="H52" s="52"/>
      <c r="I52" s="52"/>
      <c r="J52" s="52"/>
      <c r="K52" s="52"/>
      <c r="L52" s="52"/>
      <c r="M52" s="52"/>
      <c r="N52" s="52"/>
      <c r="O52" s="2"/>
      <c r="P52" s="2"/>
      <c r="Q52" s="52"/>
      <c r="R52" s="2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x14ac:dyDescent="0.2">
      <c r="A53" s="2"/>
      <c r="B53" s="2"/>
      <c r="C53" s="2"/>
      <c r="D53" s="2"/>
      <c r="E53" s="2"/>
      <c r="F53" s="2"/>
      <c r="G53" s="2"/>
      <c r="H53" s="52"/>
      <c r="I53" s="52"/>
      <c r="J53" s="52"/>
      <c r="K53" s="52"/>
      <c r="L53" s="52"/>
      <c r="M53" s="52"/>
      <c r="N53" s="52"/>
      <c r="O53" s="2"/>
      <c r="P53" s="2"/>
      <c r="Q53" s="52"/>
      <c r="R53" s="2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x14ac:dyDescent="0.2">
      <c r="A54" s="2"/>
      <c r="B54" s="2"/>
      <c r="C54" s="2"/>
      <c r="D54" s="2"/>
      <c r="E54" s="2"/>
      <c r="F54" s="2"/>
      <c r="G54" s="2"/>
      <c r="H54" s="52"/>
      <c r="I54" s="52"/>
      <c r="J54" s="52"/>
      <c r="K54" s="52"/>
      <c r="L54" s="52"/>
      <c r="M54" s="52"/>
      <c r="N54" s="52"/>
      <c r="O54" s="2"/>
      <c r="P54" s="2"/>
      <c r="Q54" s="52"/>
      <c r="R54" s="2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x14ac:dyDescent="0.2">
      <c r="A55" s="2"/>
      <c r="B55" s="2"/>
      <c r="C55" s="2"/>
      <c r="D55" s="2"/>
      <c r="E55" s="2"/>
      <c r="F55" s="2"/>
      <c r="G55" s="2"/>
      <c r="H55" s="52"/>
      <c r="I55" s="52"/>
      <c r="J55" s="52"/>
      <c r="K55" s="52"/>
      <c r="L55" s="52"/>
      <c r="M55" s="52"/>
      <c r="N55" s="52"/>
      <c r="O55" s="2"/>
      <c r="P55" s="2"/>
      <c r="Q55" s="52"/>
      <c r="R55" s="2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x14ac:dyDescent="0.2">
      <c r="A56" s="2"/>
      <c r="B56" s="2"/>
      <c r="C56" s="2"/>
      <c r="D56" s="2"/>
      <c r="E56" s="2"/>
      <c r="F56" s="2"/>
      <c r="G56" s="2"/>
      <c r="H56" s="52"/>
      <c r="I56" s="52"/>
      <c r="J56" s="52"/>
      <c r="K56" s="52"/>
      <c r="L56" s="52"/>
      <c r="M56" s="52"/>
      <c r="N56" s="52"/>
      <c r="O56" s="2"/>
      <c r="P56" s="2"/>
      <c r="Q56" s="52"/>
      <c r="R56" s="2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x14ac:dyDescent="0.2">
      <c r="A57" s="2"/>
      <c r="B57" s="2"/>
      <c r="C57" s="2"/>
      <c r="D57" s="2"/>
      <c r="E57" s="2"/>
      <c r="F57" s="2"/>
      <c r="G57" s="2"/>
      <c r="H57" s="52"/>
      <c r="I57" s="52"/>
      <c r="J57" s="52"/>
      <c r="K57" s="52"/>
      <c r="L57" s="52"/>
      <c r="M57" s="52"/>
      <c r="N57" s="52"/>
      <c r="O57" s="2"/>
      <c r="P57" s="2"/>
      <c r="Q57" s="52"/>
      <c r="R57" s="2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x14ac:dyDescent="0.2">
      <c r="A58" s="2"/>
      <c r="B58" s="2"/>
      <c r="C58" s="2"/>
      <c r="D58" s="2"/>
      <c r="E58" s="2"/>
      <c r="F58" s="2"/>
      <c r="G58" s="2"/>
      <c r="H58" s="52"/>
      <c r="I58" s="52"/>
      <c r="J58" s="52"/>
      <c r="K58" s="52"/>
      <c r="L58" s="52"/>
      <c r="M58" s="52"/>
      <c r="N58" s="52"/>
      <c r="O58" s="2"/>
      <c r="P58" s="2"/>
      <c r="Q58" s="52"/>
      <c r="R58" s="2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x14ac:dyDescent="0.2">
      <c r="A59" s="2"/>
      <c r="B59" s="2"/>
      <c r="C59" s="2"/>
      <c r="D59" s="2"/>
      <c r="E59" s="2"/>
      <c r="F59" s="2"/>
      <c r="G59" s="2"/>
      <c r="H59" s="52"/>
      <c r="I59" s="52"/>
      <c r="J59" s="52"/>
      <c r="K59" s="52"/>
      <c r="L59" s="52"/>
      <c r="M59" s="52"/>
      <c r="N59" s="52"/>
      <c r="O59" s="2"/>
      <c r="P59" s="2"/>
      <c r="Q59" s="52"/>
      <c r="R59" s="2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x14ac:dyDescent="0.2">
      <c r="A60" s="2"/>
      <c r="B60" s="2"/>
      <c r="C60" s="2"/>
      <c r="D60" s="2"/>
      <c r="E60" s="2"/>
      <c r="F60" s="2"/>
      <c r="G60" s="2"/>
      <c r="H60" s="52"/>
      <c r="I60" s="52"/>
      <c r="J60" s="52"/>
      <c r="K60" s="52"/>
      <c r="L60" s="52"/>
      <c r="M60" s="52"/>
      <c r="N60" s="52"/>
      <c r="O60" s="2"/>
      <c r="P60" s="2"/>
      <c r="Q60" s="52"/>
      <c r="R60" s="2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x14ac:dyDescent="0.2">
      <c r="A61" s="2"/>
      <c r="B61" s="2"/>
      <c r="C61" s="2"/>
      <c r="D61" s="2"/>
      <c r="E61" s="2"/>
      <c r="F61" s="2"/>
      <c r="G61" s="2"/>
      <c r="H61" s="52"/>
      <c r="I61" s="52"/>
      <c r="J61" s="52"/>
      <c r="K61" s="52"/>
      <c r="L61" s="52"/>
      <c r="M61" s="52"/>
      <c r="N61" s="52"/>
      <c r="O61" s="2"/>
      <c r="P61" s="2"/>
      <c r="Q61" s="52"/>
      <c r="R61" s="2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x14ac:dyDescent="0.2">
      <c r="A62" s="2"/>
      <c r="B62" s="2"/>
      <c r="C62" s="2"/>
      <c r="D62" s="2"/>
      <c r="E62" s="2"/>
      <c r="F62" s="2"/>
      <c r="G62" s="2"/>
      <c r="H62" s="52"/>
      <c r="I62" s="52"/>
      <c r="J62" s="52"/>
      <c r="K62" s="52"/>
      <c r="L62" s="52"/>
      <c r="M62" s="52"/>
      <c r="N62" s="52"/>
      <c r="O62" s="2"/>
      <c r="P62" s="2"/>
      <c r="Q62" s="52"/>
      <c r="R62" s="2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x14ac:dyDescent="0.2">
      <c r="A63" s="2"/>
      <c r="B63" s="2"/>
      <c r="C63" s="2"/>
      <c r="D63" s="2"/>
      <c r="E63" s="2"/>
      <c r="F63" s="2"/>
      <c r="G63" s="2"/>
      <c r="H63" s="52"/>
      <c r="I63" s="52"/>
      <c r="J63" s="52"/>
      <c r="K63" s="52"/>
      <c r="L63" s="52"/>
      <c r="M63" s="52"/>
      <c r="N63" s="52"/>
      <c r="O63" s="2"/>
      <c r="P63" s="2"/>
      <c r="Q63" s="52"/>
      <c r="R63" s="2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x14ac:dyDescent="0.2">
      <c r="A64" s="2"/>
      <c r="B64" s="2"/>
      <c r="C64" s="2"/>
      <c r="D64" s="2"/>
      <c r="E64" s="2"/>
      <c r="F64" s="2"/>
      <c r="G64" s="2"/>
      <c r="H64" s="52"/>
      <c r="I64" s="52"/>
      <c r="J64" s="52"/>
      <c r="K64" s="52"/>
      <c r="L64" s="52"/>
      <c r="M64" s="52"/>
      <c r="N64" s="52"/>
      <c r="O64" s="2"/>
      <c r="P64" s="2"/>
      <c r="Q64" s="52"/>
      <c r="R64" s="2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x14ac:dyDescent="0.2">
      <c r="A65" s="2"/>
      <c r="B65" s="2"/>
      <c r="C65" s="2"/>
      <c r="D65" s="2"/>
      <c r="E65" s="2"/>
      <c r="F65" s="2"/>
      <c r="G65" s="2"/>
      <c r="H65" s="52"/>
      <c r="I65" s="52"/>
      <c r="J65" s="52"/>
      <c r="K65" s="52"/>
      <c r="L65" s="52"/>
      <c r="M65" s="52"/>
      <c r="N65" s="52"/>
      <c r="O65" s="2"/>
      <c r="P65" s="2"/>
      <c r="Q65" s="52"/>
      <c r="R65" s="2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x14ac:dyDescent="0.2">
      <c r="A66" s="4"/>
      <c r="B66" s="4"/>
      <c r="C66" s="4"/>
      <c r="D66" s="4"/>
      <c r="E66" s="4"/>
      <c r="F66" s="4"/>
      <c r="G66" s="4"/>
      <c r="H66" s="60"/>
      <c r="I66" s="60"/>
      <c r="J66" s="60"/>
      <c r="K66" s="60"/>
      <c r="L66" s="60"/>
      <c r="M66" s="60"/>
      <c r="N66" s="60"/>
      <c r="O66" s="4"/>
      <c r="P66" s="4"/>
      <c r="Q66" s="60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x14ac:dyDescent="0.2">
      <c r="A67" s="4"/>
      <c r="B67" s="4"/>
      <c r="C67" s="4"/>
      <c r="D67" s="4"/>
      <c r="E67" s="4"/>
      <c r="F67" s="4"/>
      <c r="G67" s="4"/>
      <c r="H67" s="60"/>
      <c r="I67" s="60"/>
      <c r="J67" s="60"/>
      <c r="K67" s="60"/>
      <c r="L67" s="60"/>
      <c r="M67" s="60"/>
      <c r="N67" s="60"/>
      <c r="O67" s="4"/>
      <c r="P67" s="4"/>
      <c r="Q67" s="60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x14ac:dyDescent="0.2">
      <c r="A68" s="4"/>
      <c r="B68" s="4"/>
      <c r="C68" s="4"/>
      <c r="D68" s="4"/>
      <c r="E68" s="4"/>
      <c r="F68" s="4"/>
      <c r="G68" s="4"/>
      <c r="H68" s="60"/>
      <c r="I68" s="60"/>
      <c r="J68" s="60"/>
      <c r="K68" s="60"/>
      <c r="L68" s="60"/>
      <c r="M68" s="60"/>
      <c r="N68" s="60"/>
      <c r="O68" s="4"/>
      <c r="P68" s="4"/>
      <c r="Q68" s="60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x14ac:dyDescent="0.2">
      <c r="A69" s="4"/>
      <c r="B69" s="4"/>
      <c r="C69" s="4"/>
      <c r="D69" s="4"/>
      <c r="E69" s="4"/>
      <c r="F69" s="4"/>
      <c r="G69" s="4"/>
      <c r="H69" s="60"/>
      <c r="I69" s="60"/>
      <c r="J69" s="60"/>
      <c r="K69" s="60"/>
      <c r="L69" s="60"/>
      <c r="M69" s="60"/>
      <c r="N69" s="60"/>
      <c r="O69" s="4"/>
      <c r="P69" s="4"/>
      <c r="Q69" s="60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x14ac:dyDescent="0.2">
      <c r="A70" s="4"/>
      <c r="B70" s="4"/>
      <c r="C70" s="4"/>
      <c r="D70" s="4"/>
      <c r="E70" s="4"/>
      <c r="F70" s="4"/>
      <c r="G70" s="4"/>
      <c r="H70" s="60"/>
      <c r="I70" s="60"/>
      <c r="J70" s="60"/>
      <c r="K70" s="60"/>
      <c r="L70" s="60"/>
      <c r="M70" s="60"/>
      <c r="N70" s="60"/>
      <c r="O70" s="4"/>
      <c r="P70" s="4"/>
      <c r="Q70" s="60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x14ac:dyDescent="0.2">
      <c r="A71" s="4"/>
      <c r="B71" s="4"/>
      <c r="C71" s="4"/>
      <c r="D71" s="4"/>
      <c r="E71" s="4"/>
      <c r="F71" s="4"/>
      <c r="G71" s="4"/>
      <c r="H71" s="60"/>
      <c r="I71" s="60"/>
      <c r="J71" s="60"/>
      <c r="K71" s="60"/>
      <c r="L71" s="60"/>
      <c r="M71" s="60"/>
      <c r="N71" s="60"/>
      <c r="O71" s="4"/>
      <c r="P71" s="4"/>
      <c r="Q71" s="60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x14ac:dyDescent="0.2">
      <c r="A72" s="4"/>
      <c r="B72" s="4"/>
      <c r="C72" s="4"/>
      <c r="D72" s="4"/>
      <c r="E72" s="4"/>
      <c r="F72" s="4"/>
      <c r="G72" s="4"/>
      <c r="H72" s="60"/>
      <c r="I72" s="60"/>
      <c r="J72" s="60"/>
      <c r="K72" s="60"/>
      <c r="L72" s="60"/>
      <c r="M72" s="60"/>
      <c r="N72" s="60"/>
      <c r="O72" s="4"/>
      <c r="P72" s="4"/>
      <c r="Q72" s="60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x14ac:dyDescent="0.2">
      <c r="A73" s="4"/>
      <c r="B73" s="4"/>
      <c r="C73" s="4"/>
      <c r="D73" s="4"/>
      <c r="E73" s="4"/>
      <c r="F73" s="4"/>
      <c r="G73" s="4"/>
      <c r="H73" s="60"/>
      <c r="I73" s="60"/>
      <c r="J73" s="60"/>
      <c r="K73" s="60"/>
      <c r="L73" s="60"/>
      <c r="M73" s="60"/>
      <c r="N73" s="60"/>
      <c r="O73" s="4"/>
      <c r="P73" s="4"/>
      <c r="Q73" s="60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x14ac:dyDescent="0.2">
      <c r="A74" s="4"/>
      <c r="B74" s="4"/>
      <c r="C74" s="4"/>
      <c r="D74" s="4"/>
      <c r="E74" s="4"/>
      <c r="F74" s="4"/>
      <c r="G74" s="4"/>
      <c r="H74" s="60"/>
      <c r="I74" s="60"/>
      <c r="J74" s="60"/>
      <c r="K74" s="60"/>
      <c r="L74" s="60"/>
      <c r="M74" s="60"/>
      <c r="N74" s="60"/>
      <c r="O74" s="4"/>
      <c r="P74" s="4"/>
      <c r="Q74" s="60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x14ac:dyDescent="0.2">
      <c r="A75" s="4"/>
      <c r="B75" s="4"/>
      <c r="C75" s="4"/>
      <c r="D75" s="4"/>
      <c r="E75" s="4"/>
      <c r="F75" s="4"/>
      <c r="G75" s="4"/>
      <c r="H75" s="60"/>
      <c r="I75" s="60"/>
      <c r="J75" s="60"/>
      <c r="K75" s="60"/>
      <c r="L75" s="60"/>
      <c r="M75" s="60"/>
      <c r="N75" s="60"/>
      <c r="O75" s="4"/>
      <c r="P75" s="4"/>
      <c r="Q75" s="60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x14ac:dyDescent="0.2">
      <c r="A76" s="4"/>
      <c r="B76" s="4"/>
      <c r="C76" s="4"/>
      <c r="D76" s="4"/>
      <c r="E76" s="4"/>
      <c r="F76" s="4"/>
      <c r="G76" s="4"/>
      <c r="H76" s="60"/>
      <c r="I76" s="60"/>
      <c r="J76" s="60"/>
      <c r="K76" s="60"/>
      <c r="L76" s="60"/>
      <c r="M76" s="60"/>
      <c r="N76" s="60"/>
      <c r="O76" s="4"/>
      <c r="P76" s="4"/>
      <c r="Q76" s="60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x14ac:dyDescent="0.2">
      <c r="A77" s="4"/>
      <c r="B77" s="4"/>
      <c r="C77" s="4"/>
      <c r="D77" s="4"/>
      <c r="E77" s="4"/>
      <c r="F77" s="4"/>
      <c r="G77" s="4"/>
      <c r="H77" s="60"/>
      <c r="I77" s="60"/>
      <c r="J77" s="60"/>
      <c r="K77" s="60"/>
      <c r="L77" s="60"/>
      <c r="M77" s="60"/>
      <c r="N77" s="60"/>
      <c r="O77" s="4"/>
      <c r="P77" s="4"/>
      <c r="Q77" s="60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x14ac:dyDescent="0.2">
      <c r="A78" s="4"/>
      <c r="B78" s="4"/>
      <c r="C78" s="4"/>
      <c r="D78" s="4"/>
      <c r="E78" s="4"/>
      <c r="F78" s="4"/>
      <c r="G78" s="4"/>
      <c r="H78" s="60"/>
      <c r="I78" s="60"/>
      <c r="J78" s="60"/>
      <c r="K78" s="60"/>
      <c r="L78" s="60"/>
      <c r="M78" s="60"/>
      <c r="N78" s="60"/>
      <c r="O78" s="4"/>
      <c r="P78" s="4"/>
      <c r="Q78" s="60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x14ac:dyDescent="0.2">
      <c r="A79" s="4"/>
      <c r="B79" s="4"/>
      <c r="C79" s="4"/>
      <c r="D79" s="4"/>
      <c r="E79" s="4"/>
      <c r="F79" s="4"/>
      <c r="G79" s="4"/>
      <c r="H79" s="60"/>
      <c r="I79" s="60"/>
      <c r="J79" s="60"/>
      <c r="K79" s="60"/>
      <c r="L79" s="60"/>
      <c r="M79" s="60"/>
      <c r="N79" s="60"/>
      <c r="O79" s="4"/>
      <c r="P79" s="4"/>
      <c r="Q79" s="60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x14ac:dyDescent="0.2">
      <c r="A80" s="4"/>
      <c r="B80" s="4"/>
      <c r="C80" s="4"/>
      <c r="D80" s="4"/>
      <c r="E80" s="4"/>
      <c r="F80" s="4"/>
      <c r="G80" s="4"/>
      <c r="H80" s="60"/>
      <c r="I80" s="60"/>
      <c r="J80" s="60"/>
      <c r="K80" s="60"/>
      <c r="L80" s="60"/>
      <c r="M80" s="60"/>
      <c r="N80" s="60"/>
      <c r="O80" s="4"/>
      <c r="P80" s="4"/>
      <c r="Q80" s="60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x14ac:dyDescent="0.2">
      <c r="A81" s="4"/>
      <c r="B81" s="4"/>
      <c r="C81" s="4"/>
      <c r="D81" s="4"/>
      <c r="E81" s="4"/>
      <c r="F81" s="4"/>
      <c r="G81" s="4"/>
      <c r="H81" s="60"/>
      <c r="I81" s="60"/>
      <c r="J81" s="60"/>
      <c r="K81" s="60"/>
      <c r="L81" s="60"/>
      <c r="M81" s="60"/>
      <c r="N81" s="60"/>
      <c r="O81" s="4"/>
      <c r="P81" s="4"/>
      <c r="Q81" s="60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x14ac:dyDescent="0.2">
      <c r="A82" s="4"/>
      <c r="B82" s="4"/>
      <c r="C82" s="4"/>
      <c r="D82" s="4"/>
      <c r="E82" s="4"/>
      <c r="F82" s="4"/>
      <c r="G82" s="4"/>
      <c r="H82" s="60"/>
      <c r="I82" s="60"/>
      <c r="J82" s="60"/>
      <c r="K82" s="60"/>
      <c r="L82" s="60"/>
      <c r="M82" s="60"/>
      <c r="N82" s="60"/>
      <c r="O82" s="4"/>
      <c r="P82" s="4"/>
      <c r="Q82" s="60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x14ac:dyDescent="0.2">
      <c r="A83" s="4"/>
      <c r="B83" s="4"/>
      <c r="C83" s="4"/>
      <c r="D83" s="4"/>
      <c r="E83" s="4"/>
      <c r="F83" s="4"/>
      <c r="G83" s="4"/>
      <c r="H83" s="60"/>
      <c r="I83" s="60"/>
      <c r="J83" s="60"/>
      <c r="K83" s="60"/>
      <c r="L83" s="60"/>
      <c r="M83" s="60"/>
      <c r="N83" s="60"/>
      <c r="O83" s="4"/>
      <c r="P83" s="4"/>
      <c r="Q83" s="60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x14ac:dyDescent="0.2">
      <c r="A84" s="4"/>
      <c r="B84" s="4"/>
      <c r="C84" s="4"/>
      <c r="D84" s="4"/>
      <c r="E84" s="4"/>
      <c r="F84" s="4"/>
      <c r="G84" s="4"/>
      <c r="H84" s="60"/>
      <c r="I84" s="60"/>
      <c r="J84" s="60"/>
      <c r="K84" s="60"/>
      <c r="L84" s="60"/>
      <c r="M84" s="60"/>
      <c r="N84" s="60"/>
      <c r="O84" s="4"/>
      <c r="P84" s="4"/>
      <c r="Q84" s="60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x14ac:dyDescent="0.2">
      <c r="A85" s="4"/>
      <c r="B85" s="4"/>
      <c r="C85" s="4"/>
      <c r="D85" s="4"/>
      <c r="E85" s="4"/>
      <c r="F85" s="4"/>
      <c r="G85" s="4"/>
      <c r="H85" s="60"/>
      <c r="I85" s="60"/>
      <c r="J85" s="60"/>
      <c r="K85" s="60"/>
      <c r="L85" s="60"/>
      <c r="M85" s="60"/>
      <c r="N85" s="60"/>
      <c r="O85" s="4"/>
      <c r="P85" s="4"/>
      <c r="Q85" s="60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x14ac:dyDescent="0.2">
      <c r="A86" s="4"/>
      <c r="B86" s="4"/>
      <c r="C86" s="4"/>
      <c r="D86" s="4"/>
      <c r="E86" s="4"/>
      <c r="F86" s="4"/>
      <c r="G86" s="4"/>
      <c r="H86" s="60"/>
      <c r="I86" s="60"/>
      <c r="J86" s="60"/>
      <c r="K86" s="60"/>
      <c r="L86" s="60"/>
      <c r="M86" s="60"/>
      <c r="N86" s="60"/>
      <c r="O86" s="4"/>
      <c r="P86" s="4"/>
      <c r="Q86" s="60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x14ac:dyDescent="0.2">
      <c r="A87" s="4"/>
      <c r="B87" s="4"/>
      <c r="C87" s="4"/>
      <c r="D87" s="4"/>
      <c r="E87" s="4"/>
      <c r="F87" s="4"/>
      <c r="G87" s="4"/>
      <c r="H87" s="60"/>
      <c r="I87" s="60"/>
      <c r="J87" s="60"/>
      <c r="K87" s="60"/>
      <c r="L87" s="60"/>
      <c r="M87" s="60"/>
      <c r="N87" s="60"/>
      <c r="O87" s="4"/>
      <c r="P87" s="4"/>
      <c r="Q87" s="60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x14ac:dyDescent="0.2">
      <c r="A88" s="4"/>
      <c r="B88" s="4"/>
      <c r="C88" s="4"/>
      <c r="D88" s="4"/>
      <c r="E88" s="4"/>
      <c r="F88" s="4"/>
      <c r="G88" s="4"/>
      <c r="H88" s="60"/>
      <c r="I88" s="60"/>
      <c r="J88" s="60"/>
      <c r="K88" s="60"/>
      <c r="L88" s="60"/>
      <c r="M88" s="60"/>
      <c r="N88" s="60"/>
      <c r="O88" s="4"/>
      <c r="P88" s="4"/>
      <c r="Q88" s="60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x14ac:dyDescent="0.2">
      <c r="A89" s="4"/>
      <c r="B89" s="4"/>
      <c r="C89" s="4"/>
      <c r="D89" s="4"/>
      <c r="E89" s="4"/>
      <c r="F89" s="4"/>
      <c r="G89" s="4"/>
      <c r="H89" s="60"/>
      <c r="I89" s="60"/>
      <c r="J89" s="60"/>
      <c r="K89" s="60"/>
      <c r="L89" s="60"/>
      <c r="M89" s="60"/>
      <c r="N89" s="60"/>
      <c r="O89" s="4"/>
      <c r="P89" s="4"/>
      <c r="Q89" s="60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x14ac:dyDescent="0.2">
      <c r="A90" s="4"/>
      <c r="B90" s="4"/>
      <c r="C90" s="4"/>
      <c r="D90" s="4"/>
      <c r="E90" s="4"/>
      <c r="F90" s="4"/>
      <c r="G90" s="4"/>
      <c r="H90" s="60"/>
      <c r="I90" s="60"/>
      <c r="J90" s="60"/>
      <c r="K90" s="60"/>
      <c r="L90" s="60"/>
      <c r="M90" s="60"/>
      <c r="N90" s="60"/>
      <c r="O90" s="4"/>
      <c r="P90" s="4"/>
      <c r="Q90" s="60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x14ac:dyDescent="0.2">
      <c r="A91" s="4"/>
      <c r="B91" s="4"/>
      <c r="C91" s="4"/>
      <c r="D91" s="4"/>
      <c r="E91" s="4"/>
      <c r="F91" s="4"/>
      <c r="G91" s="4"/>
      <c r="H91" s="60"/>
      <c r="I91" s="60"/>
      <c r="J91" s="60"/>
      <c r="K91" s="60"/>
      <c r="L91" s="60"/>
      <c r="M91" s="60"/>
      <c r="N91" s="60"/>
      <c r="O91" s="4"/>
      <c r="P91" s="4"/>
      <c r="Q91" s="60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x14ac:dyDescent="0.2">
      <c r="A92" s="4"/>
      <c r="B92" s="4"/>
      <c r="C92" s="4"/>
      <c r="D92" s="4"/>
      <c r="E92" s="4"/>
      <c r="F92" s="4"/>
      <c r="G92" s="4"/>
      <c r="H92" s="60"/>
      <c r="I92" s="60"/>
      <c r="J92" s="60"/>
      <c r="K92" s="60"/>
      <c r="L92" s="60"/>
      <c r="M92" s="60"/>
      <c r="N92" s="60"/>
      <c r="O92" s="4"/>
      <c r="P92" s="4"/>
      <c r="Q92" s="60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x14ac:dyDescent="0.2">
      <c r="A93" s="4"/>
      <c r="B93" s="4"/>
      <c r="C93" s="4"/>
      <c r="D93" s="4"/>
      <c r="E93" s="4"/>
      <c r="F93" s="4"/>
      <c r="G93" s="4"/>
      <c r="H93" s="60"/>
      <c r="I93" s="60"/>
      <c r="J93" s="60"/>
      <c r="K93" s="60"/>
      <c r="L93" s="60"/>
      <c r="M93" s="60"/>
      <c r="N93" s="60"/>
      <c r="O93" s="4"/>
      <c r="P93" s="4"/>
      <c r="Q93" s="60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x14ac:dyDescent="0.2">
      <c r="A94" s="4"/>
      <c r="B94" s="4"/>
      <c r="C94" s="4"/>
      <c r="D94" s="4"/>
      <c r="E94" s="4"/>
      <c r="F94" s="4"/>
      <c r="G94" s="4"/>
      <c r="H94" s="60"/>
      <c r="I94" s="60"/>
      <c r="J94" s="60"/>
      <c r="K94" s="60"/>
      <c r="L94" s="60"/>
      <c r="M94" s="60"/>
      <c r="N94" s="60"/>
      <c r="O94" s="4"/>
      <c r="P94" s="4"/>
      <c r="Q94" s="60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x14ac:dyDescent="0.2">
      <c r="A95" s="4"/>
      <c r="B95" s="4"/>
      <c r="C95" s="4"/>
      <c r="D95" s="4"/>
      <c r="E95" s="4"/>
      <c r="F95" s="4"/>
      <c r="G95" s="4"/>
      <c r="H95" s="60"/>
      <c r="I95" s="60"/>
      <c r="J95" s="60"/>
      <c r="K95" s="60"/>
      <c r="L95" s="60"/>
      <c r="M95" s="60"/>
      <c r="N95" s="60"/>
      <c r="O95" s="4"/>
      <c r="P95" s="4"/>
      <c r="Q95" s="60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x14ac:dyDescent="0.2">
      <c r="A96" s="4"/>
      <c r="B96" s="4"/>
      <c r="C96" s="4"/>
      <c r="D96" s="4"/>
      <c r="E96" s="4"/>
      <c r="F96" s="4"/>
      <c r="G96" s="4"/>
      <c r="H96" s="60"/>
      <c r="I96" s="60"/>
      <c r="J96" s="60"/>
      <c r="K96" s="60"/>
      <c r="L96" s="60"/>
      <c r="M96" s="60"/>
      <c r="N96" s="60"/>
      <c r="O96" s="4"/>
      <c r="P96" s="4"/>
      <c r="Q96" s="60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x14ac:dyDescent="0.2">
      <c r="A97" s="4"/>
      <c r="B97" s="4"/>
      <c r="C97" s="4"/>
      <c r="D97" s="4"/>
      <c r="E97" s="4"/>
      <c r="F97" s="4"/>
      <c r="G97" s="4"/>
      <c r="H97" s="60"/>
      <c r="I97" s="60"/>
      <c r="J97" s="60"/>
      <c r="K97" s="60"/>
      <c r="L97" s="60"/>
      <c r="M97" s="60"/>
      <c r="N97" s="60"/>
      <c r="O97" s="4"/>
      <c r="P97" s="4"/>
      <c r="Q97" s="60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x14ac:dyDescent="0.2">
      <c r="A98" s="4"/>
      <c r="B98" s="4"/>
      <c r="C98" s="4"/>
      <c r="D98" s="4"/>
      <c r="E98" s="4"/>
      <c r="F98" s="4"/>
      <c r="G98" s="4"/>
      <c r="H98" s="60"/>
      <c r="I98" s="60"/>
      <c r="J98" s="60"/>
      <c r="K98" s="60"/>
      <c r="L98" s="60"/>
      <c r="M98" s="60"/>
      <c r="N98" s="60"/>
      <c r="O98" s="4"/>
      <c r="P98" s="4"/>
      <c r="Q98" s="60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x14ac:dyDescent="0.2">
      <c r="A99" s="4"/>
      <c r="B99" s="4"/>
      <c r="C99" s="4"/>
      <c r="D99" s="4"/>
      <c r="E99" s="4"/>
      <c r="F99" s="4"/>
      <c r="G99" s="4"/>
      <c r="H99" s="60"/>
      <c r="I99" s="60"/>
      <c r="J99" s="60"/>
      <c r="K99" s="60"/>
      <c r="L99" s="60"/>
      <c r="M99" s="60"/>
      <c r="N99" s="60"/>
      <c r="O99" s="4"/>
      <c r="P99" s="4"/>
      <c r="Q99" s="60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x14ac:dyDescent="0.2">
      <c r="A100" s="4"/>
      <c r="B100" s="4"/>
      <c r="C100" s="4"/>
      <c r="D100" s="4"/>
      <c r="E100" s="4"/>
      <c r="F100" s="4"/>
      <c r="G100" s="4"/>
      <c r="H100" s="60"/>
      <c r="I100" s="60"/>
      <c r="J100" s="60"/>
      <c r="K100" s="60"/>
      <c r="L100" s="60"/>
      <c r="M100" s="60"/>
      <c r="N100" s="60"/>
      <c r="O100" s="4"/>
      <c r="P100" s="4"/>
      <c r="Q100" s="60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x14ac:dyDescent="0.2">
      <c r="A101" s="30"/>
      <c r="B101" s="4"/>
      <c r="C101" s="4"/>
      <c r="D101" s="4"/>
      <c r="E101" s="4"/>
      <c r="F101" s="4"/>
      <c r="G101" s="4"/>
      <c r="H101" s="60"/>
      <c r="I101" s="60"/>
      <c r="J101" s="60"/>
      <c r="K101" s="60"/>
      <c r="L101" s="60"/>
      <c r="M101" s="60"/>
      <c r="N101" s="60"/>
      <c r="O101" s="4"/>
      <c r="P101" s="4"/>
      <c r="Q101" s="60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x14ac:dyDescent="0.2">
      <c r="A102" s="4"/>
      <c r="B102" s="4"/>
      <c r="C102" s="4"/>
      <c r="D102" s="4"/>
      <c r="E102" s="4"/>
      <c r="F102" s="4"/>
      <c r="G102" s="4"/>
      <c r="H102" s="60"/>
      <c r="I102" s="60"/>
      <c r="J102" s="60"/>
      <c r="K102" s="60"/>
      <c r="L102" s="60"/>
      <c r="M102" s="60"/>
      <c r="N102" s="60"/>
      <c r="O102" s="4"/>
      <c r="P102" s="4"/>
      <c r="Q102" s="60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x14ac:dyDescent="0.2">
      <c r="A103" s="4"/>
      <c r="B103" s="4"/>
      <c r="C103" s="4"/>
      <c r="D103" s="4"/>
      <c r="E103" s="4"/>
      <c r="F103" s="4"/>
      <c r="G103" s="4"/>
      <c r="H103" s="60"/>
      <c r="I103" s="60"/>
      <c r="J103" s="60"/>
      <c r="K103" s="60"/>
      <c r="L103" s="60"/>
      <c r="M103" s="60"/>
      <c r="N103" s="60"/>
      <c r="O103" s="4"/>
      <c r="P103" s="4"/>
      <c r="Q103" s="60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x14ac:dyDescent="0.2">
      <c r="A104" s="4"/>
      <c r="B104" s="4"/>
      <c r="C104" s="4"/>
      <c r="D104" s="4"/>
      <c r="E104" s="4"/>
      <c r="F104" s="4"/>
      <c r="G104" s="4"/>
      <c r="H104" s="60"/>
      <c r="I104" s="60"/>
      <c r="J104" s="60"/>
      <c r="K104" s="60"/>
      <c r="L104" s="60"/>
      <c r="M104" s="60"/>
      <c r="N104" s="60"/>
      <c r="O104" s="4"/>
      <c r="P104" s="4"/>
      <c r="Q104" s="60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x14ac:dyDescent="0.2">
      <c r="A105" s="4"/>
      <c r="B105" s="4"/>
      <c r="C105" s="4"/>
      <c r="D105" s="4"/>
      <c r="E105" s="4"/>
      <c r="F105" s="4"/>
      <c r="G105" s="4"/>
      <c r="H105" s="60"/>
      <c r="I105" s="60"/>
      <c r="J105" s="60"/>
      <c r="K105" s="60"/>
      <c r="L105" s="60"/>
      <c r="M105" s="60"/>
      <c r="N105" s="60"/>
      <c r="O105" s="4"/>
      <c r="P105" s="4"/>
      <c r="Q105" s="60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x14ac:dyDescent="0.2">
      <c r="A106" s="4"/>
      <c r="B106" s="4"/>
      <c r="C106" s="4"/>
      <c r="D106" s="4"/>
      <c r="E106" s="4"/>
      <c r="F106" s="4"/>
      <c r="G106" s="4"/>
      <c r="H106" s="60"/>
      <c r="I106" s="60"/>
      <c r="J106" s="60"/>
      <c r="K106" s="60"/>
      <c r="L106" s="60"/>
      <c r="M106" s="60"/>
      <c r="N106" s="60"/>
      <c r="O106" s="4"/>
      <c r="P106" s="4"/>
      <c r="Q106" s="60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x14ac:dyDescent="0.2">
      <c r="A107" s="4"/>
      <c r="B107" s="4"/>
      <c r="C107" s="4"/>
      <c r="D107" s="4"/>
      <c r="E107" s="4"/>
      <c r="F107" s="4"/>
      <c r="G107" s="4"/>
      <c r="H107" s="60"/>
      <c r="I107" s="60"/>
      <c r="J107" s="60"/>
      <c r="K107" s="60"/>
      <c r="L107" s="60"/>
      <c r="M107" s="60"/>
      <c r="N107" s="60"/>
      <c r="O107" s="4"/>
      <c r="P107" s="4"/>
      <c r="Q107" s="60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x14ac:dyDescent="0.2">
      <c r="A108" s="4"/>
      <c r="B108" s="4"/>
      <c r="C108" s="4"/>
      <c r="D108" s="4"/>
      <c r="E108" s="4"/>
      <c r="F108" s="4"/>
      <c r="G108" s="4"/>
      <c r="H108" s="60"/>
      <c r="I108" s="60"/>
      <c r="J108" s="60"/>
      <c r="K108" s="60"/>
      <c r="L108" s="60"/>
      <c r="M108" s="60"/>
      <c r="N108" s="60"/>
      <c r="O108" s="4"/>
      <c r="P108" s="4"/>
      <c r="Q108" s="60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x14ac:dyDescent="0.2">
      <c r="A109" s="4"/>
      <c r="B109" s="4"/>
      <c r="C109" s="4"/>
      <c r="D109" s="4"/>
      <c r="E109" s="4"/>
      <c r="F109" s="4"/>
      <c r="G109" s="4"/>
      <c r="H109" s="60"/>
      <c r="I109" s="60"/>
      <c r="J109" s="60"/>
      <c r="K109" s="60"/>
      <c r="L109" s="60"/>
      <c r="M109" s="60"/>
      <c r="N109" s="60"/>
      <c r="O109" s="4"/>
      <c r="P109" s="4"/>
      <c r="Q109" s="60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x14ac:dyDescent="0.2">
      <c r="A110" s="4"/>
      <c r="B110" s="4"/>
      <c r="C110" s="4"/>
      <c r="D110" s="4"/>
      <c r="E110" s="4"/>
      <c r="F110" s="4"/>
      <c r="G110" s="4"/>
      <c r="H110" s="60"/>
      <c r="I110" s="60"/>
      <c r="J110" s="60"/>
      <c r="K110" s="60"/>
      <c r="L110" s="60"/>
      <c r="M110" s="60"/>
      <c r="N110" s="60"/>
      <c r="O110" s="4"/>
      <c r="P110" s="4"/>
      <c r="Q110" s="60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x14ac:dyDescent="0.2">
      <c r="A111" s="4"/>
      <c r="B111" s="4"/>
      <c r="C111" s="4"/>
      <c r="D111" s="4"/>
      <c r="E111" s="4"/>
      <c r="F111" s="4"/>
      <c r="G111" s="4"/>
      <c r="H111" s="60"/>
      <c r="I111" s="60"/>
      <c r="J111" s="60"/>
      <c r="K111" s="60"/>
      <c r="L111" s="60"/>
      <c r="M111" s="60"/>
      <c r="N111" s="60"/>
      <c r="O111" s="4"/>
      <c r="P111" s="4"/>
      <c r="Q111" s="60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x14ac:dyDescent="0.2">
      <c r="A112" s="4"/>
      <c r="B112" s="4"/>
      <c r="C112" s="4"/>
      <c r="D112" s="4"/>
      <c r="E112" s="4"/>
      <c r="F112" s="4"/>
      <c r="G112" s="4"/>
      <c r="H112" s="60"/>
      <c r="I112" s="60"/>
      <c r="J112" s="60"/>
      <c r="K112" s="60"/>
      <c r="L112" s="60"/>
      <c r="M112" s="60"/>
      <c r="N112" s="60"/>
      <c r="O112" s="4"/>
      <c r="P112" s="4"/>
      <c r="Q112" s="60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x14ac:dyDescent="0.2">
      <c r="A113" s="4"/>
      <c r="B113" s="4"/>
      <c r="C113" s="4"/>
      <c r="D113" s="4"/>
      <c r="E113" s="4"/>
      <c r="F113" s="4"/>
      <c r="G113" s="4"/>
      <c r="H113" s="60"/>
      <c r="I113" s="60"/>
      <c r="J113" s="60"/>
      <c r="K113" s="60"/>
      <c r="L113" s="60"/>
      <c r="M113" s="60"/>
      <c r="N113" s="60"/>
      <c r="O113" s="4"/>
      <c r="P113" s="4"/>
      <c r="Q113" s="60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x14ac:dyDescent="0.2">
      <c r="A114" s="4"/>
      <c r="B114" s="4"/>
      <c r="C114" s="4"/>
      <c r="D114" s="4"/>
      <c r="E114" s="4"/>
      <c r="F114" s="4"/>
      <c r="G114" s="4"/>
      <c r="H114" s="60"/>
      <c r="I114" s="60"/>
      <c r="J114" s="60"/>
      <c r="K114" s="60"/>
      <c r="L114" s="60"/>
      <c r="M114" s="60"/>
      <c r="N114" s="60"/>
      <c r="O114" s="4"/>
      <c r="P114" s="4"/>
      <c r="Q114" s="60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x14ac:dyDescent="0.2">
      <c r="A115" s="4"/>
      <c r="B115" s="4"/>
      <c r="C115" s="4"/>
      <c r="D115" s="4"/>
      <c r="E115" s="4"/>
      <c r="F115" s="4"/>
      <c r="G115" s="4"/>
      <c r="H115" s="60"/>
      <c r="I115" s="60"/>
      <c r="J115" s="60"/>
      <c r="K115" s="60"/>
      <c r="L115" s="60"/>
      <c r="M115" s="60"/>
      <c r="N115" s="60"/>
      <c r="O115" s="4"/>
      <c r="P115" s="4"/>
      <c r="Q115" s="60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x14ac:dyDescent="0.2">
      <c r="A116" s="4"/>
      <c r="B116" s="4"/>
      <c r="C116" s="4"/>
      <c r="D116" s="4"/>
      <c r="E116" s="4"/>
      <c r="F116" s="4"/>
      <c r="G116" s="4"/>
      <c r="H116" s="60"/>
      <c r="I116" s="60"/>
      <c r="J116" s="60"/>
      <c r="K116" s="60"/>
      <c r="L116" s="60"/>
      <c r="M116" s="60"/>
      <c r="N116" s="60"/>
      <c r="O116" s="4"/>
      <c r="P116" s="4"/>
      <c r="Q116" s="60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x14ac:dyDescent="0.2">
      <c r="A117" s="4"/>
      <c r="B117" s="4"/>
      <c r="C117" s="4"/>
      <c r="D117" s="4"/>
      <c r="E117" s="4"/>
      <c r="F117" s="4"/>
      <c r="G117" s="4"/>
      <c r="H117" s="60"/>
      <c r="I117" s="60"/>
      <c r="J117" s="60"/>
      <c r="K117" s="60"/>
      <c r="L117" s="60"/>
      <c r="M117" s="60"/>
      <c r="N117" s="60"/>
      <c r="O117" s="4"/>
      <c r="P117" s="4"/>
      <c r="Q117" s="60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x14ac:dyDescent="0.2">
      <c r="A118" s="4"/>
      <c r="B118" s="4"/>
      <c r="C118" s="4"/>
      <c r="D118" s="4"/>
      <c r="E118" s="4"/>
      <c r="F118" s="4"/>
      <c r="G118" s="4"/>
      <c r="H118" s="60"/>
      <c r="I118" s="60"/>
      <c r="J118" s="60"/>
      <c r="K118" s="60"/>
      <c r="L118" s="60"/>
      <c r="M118" s="60"/>
      <c r="N118" s="60"/>
      <c r="O118" s="4"/>
      <c r="P118" s="4"/>
      <c r="Q118" s="60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x14ac:dyDescent="0.2">
      <c r="A119" s="4"/>
      <c r="B119" s="4"/>
      <c r="C119" s="4"/>
      <c r="D119" s="4"/>
      <c r="E119" s="4"/>
      <c r="F119" s="4"/>
      <c r="G119" s="4"/>
      <c r="H119" s="60"/>
      <c r="I119" s="60"/>
      <c r="J119" s="60"/>
      <c r="K119" s="60"/>
      <c r="L119" s="60"/>
      <c r="M119" s="60"/>
      <c r="N119" s="60"/>
      <c r="O119" s="4"/>
      <c r="P119" s="4"/>
      <c r="Q119" s="60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x14ac:dyDescent="0.2">
      <c r="A120" s="4"/>
      <c r="B120" s="4"/>
      <c r="C120" s="4"/>
      <c r="D120" s="4"/>
      <c r="E120" s="4"/>
      <c r="F120" s="4"/>
      <c r="G120" s="4"/>
      <c r="H120" s="60"/>
      <c r="I120" s="60"/>
      <c r="J120" s="60"/>
      <c r="K120" s="60"/>
      <c r="L120" s="60"/>
      <c r="M120" s="60"/>
      <c r="N120" s="60"/>
      <c r="O120" s="4"/>
      <c r="P120" s="4"/>
      <c r="Q120" s="60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x14ac:dyDescent="0.2">
      <c r="A121" s="4"/>
      <c r="B121" s="4"/>
      <c r="C121" s="4"/>
      <c r="D121" s="4"/>
      <c r="E121" s="4"/>
      <c r="F121" s="4"/>
      <c r="G121" s="4"/>
      <c r="H121" s="60"/>
      <c r="I121" s="60"/>
      <c r="J121" s="60"/>
      <c r="K121" s="60"/>
      <c r="L121" s="60"/>
      <c r="M121" s="60"/>
      <c r="N121" s="60"/>
      <c r="O121" s="4"/>
      <c r="P121" s="4"/>
      <c r="Q121" s="60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x14ac:dyDescent="0.2">
      <c r="A122" s="4"/>
      <c r="B122" s="4"/>
      <c r="C122" s="4"/>
      <c r="D122" s="4"/>
      <c r="E122" s="4"/>
      <c r="F122" s="4"/>
      <c r="G122" s="4"/>
      <c r="H122" s="60"/>
      <c r="I122" s="60"/>
      <c r="J122" s="60"/>
      <c r="K122" s="60"/>
      <c r="L122" s="60"/>
      <c r="M122" s="60"/>
      <c r="N122" s="60"/>
      <c r="O122" s="4"/>
      <c r="P122" s="4"/>
      <c r="Q122" s="60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x14ac:dyDescent="0.2">
      <c r="A123" s="4"/>
      <c r="B123" s="4"/>
      <c r="C123" s="4"/>
      <c r="D123" s="4"/>
      <c r="E123" s="4"/>
      <c r="F123" s="4"/>
      <c r="G123" s="4"/>
      <c r="H123" s="60"/>
      <c r="I123" s="60"/>
      <c r="J123" s="60"/>
      <c r="K123" s="60"/>
      <c r="L123" s="60"/>
      <c r="M123" s="60"/>
      <c r="N123" s="60"/>
      <c r="O123" s="4"/>
      <c r="P123" s="4"/>
      <c r="Q123" s="60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x14ac:dyDescent="0.2">
      <c r="A124" s="4"/>
      <c r="B124" s="4"/>
      <c r="C124" s="4"/>
      <c r="D124" s="4"/>
      <c r="E124" s="4"/>
      <c r="F124" s="4"/>
      <c r="G124" s="4"/>
      <c r="H124" s="60"/>
      <c r="I124" s="60"/>
      <c r="J124" s="60"/>
      <c r="K124" s="60"/>
      <c r="L124" s="60"/>
      <c r="M124" s="60"/>
      <c r="N124" s="60"/>
      <c r="O124" s="4"/>
      <c r="P124" s="4"/>
      <c r="Q124" s="60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x14ac:dyDescent="0.2">
      <c r="A125" s="4"/>
      <c r="B125" s="4"/>
      <c r="C125" s="4"/>
      <c r="D125" s="4"/>
      <c r="E125" s="4"/>
      <c r="F125" s="4"/>
      <c r="G125" s="4"/>
      <c r="H125" s="60"/>
      <c r="I125" s="60"/>
      <c r="J125" s="60"/>
      <c r="K125" s="60"/>
      <c r="L125" s="60"/>
      <c r="M125" s="60"/>
      <c r="N125" s="60"/>
      <c r="O125" s="4"/>
      <c r="P125" s="4"/>
      <c r="Q125" s="60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x14ac:dyDescent="0.2">
      <c r="A126" s="4"/>
      <c r="B126" s="4"/>
      <c r="C126" s="4"/>
      <c r="D126" s="4"/>
      <c r="E126" s="4"/>
      <c r="F126" s="4"/>
      <c r="G126" s="4"/>
      <c r="H126" s="60"/>
      <c r="I126" s="60"/>
      <c r="J126" s="60"/>
      <c r="K126" s="60"/>
      <c r="L126" s="60"/>
      <c r="M126" s="60"/>
      <c r="N126" s="60"/>
      <c r="O126" s="4"/>
      <c r="P126" s="4"/>
      <c r="Q126" s="60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x14ac:dyDescent="0.2">
      <c r="A127" s="4"/>
      <c r="B127" s="4"/>
      <c r="C127" s="4"/>
      <c r="D127" s="4"/>
      <c r="E127" s="4"/>
      <c r="F127" s="4"/>
      <c r="G127" s="4"/>
      <c r="H127" s="60"/>
      <c r="I127" s="60"/>
      <c r="J127" s="60"/>
      <c r="K127" s="60"/>
      <c r="L127" s="60"/>
      <c r="M127" s="60"/>
      <c r="N127" s="60"/>
      <c r="O127" s="4"/>
      <c r="P127" s="4"/>
      <c r="Q127" s="60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x14ac:dyDescent="0.2">
      <c r="A128" s="4"/>
      <c r="B128" s="4"/>
      <c r="C128" s="4"/>
      <c r="D128" s="4"/>
      <c r="E128" s="4"/>
      <c r="F128" s="4"/>
      <c r="G128" s="4"/>
      <c r="H128" s="60"/>
      <c r="I128" s="60"/>
      <c r="J128" s="60"/>
      <c r="K128" s="60"/>
      <c r="L128" s="60"/>
      <c r="M128" s="60"/>
      <c r="N128" s="60"/>
      <c r="O128" s="4"/>
      <c r="P128" s="4"/>
      <c r="Q128" s="60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x14ac:dyDescent="0.2">
      <c r="A129" s="4"/>
      <c r="B129" s="4"/>
      <c r="C129" s="4"/>
      <c r="D129" s="4"/>
      <c r="E129" s="4"/>
      <c r="F129" s="4"/>
      <c r="G129" s="4"/>
      <c r="H129" s="60"/>
      <c r="I129" s="60"/>
      <c r="J129" s="60"/>
      <c r="K129" s="60"/>
      <c r="L129" s="60"/>
      <c r="M129" s="60"/>
      <c r="N129" s="60"/>
      <c r="O129" s="4"/>
      <c r="P129" s="4"/>
      <c r="Q129" s="60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x14ac:dyDescent="0.2">
      <c r="A130" s="4"/>
      <c r="B130" s="4"/>
      <c r="C130" s="4"/>
      <c r="D130" s="4"/>
      <c r="E130" s="4"/>
      <c r="F130" s="4"/>
      <c r="G130" s="4"/>
      <c r="H130" s="60"/>
      <c r="I130" s="60"/>
      <c r="J130" s="60"/>
      <c r="K130" s="60"/>
      <c r="L130" s="60"/>
      <c r="M130" s="60"/>
      <c r="N130" s="60"/>
      <c r="O130" s="4"/>
      <c r="P130" s="4"/>
      <c r="Q130" s="60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x14ac:dyDescent="0.2">
      <c r="A131" s="4"/>
      <c r="B131" s="4"/>
      <c r="C131" s="4"/>
      <c r="D131" s="4"/>
      <c r="E131" s="4"/>
      <c r="F131" s="4"/>
      <c r="G131" s="4"/>
      <c r="H131" s="60"/>
      <c r="I131" s="60"/>
      <c r="J131" s="60"/>
      <c r="K131" s="60"/>
      <c r="L131" s="60"/>
      <c r="M131" s="60"/>
      <c r="N131" s="60"/>
      <c r="O131" s="4"/>
      <c r="P131" s="4"/>
      <c r="Q131" s="60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x14ac:dyDescent="0.2">
      <c r="A132" s="4"/>
      <c r="B132" s="4"/>
      <c r="C132" s="4"/>
      <c r="D132" s="4"/>
      <c r="E132" s="4"/>
      <c r="F132" s="4"/>
      <c r="G132" s="4"/>
      <c r="H132" s="60"/>
      <c r="I132" s="60"/>
      <c r="J132" s="60"/>
      <c r="K132" s="60"/>
      <c r="L132" s="60"/>
      <c r="M132" s="60"/>
      <c r="N132" s="60"/>
      <c r="O132" s="4"/>
      <c r="P132" s="4"/>
      <c r="Q132" s="60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x14ac:dyDescent="0.2">
      <c r="A133" s="4"/>
      <c r="B133" s="4"/>
      <c r="C133" s="4"/>
      <c r="D133" s="4"/>
      <c r="E133" s="4"/>
      <c r="F133" s="4"/>
      <c r="G133" s="4"/>
      <c r="H133" s="60"/>
      <c r="I133" s="60"/>
      <c r="J133" s="60"/>
      <c r="K133" s="60"/>
      <c r="L133" s="60"/>
      <c r="M133" s="60"/>
      <c r="N133" s="60"/>
      <c r="O133" s="4"/>
      <c r="P133" s="4"/>
      <c r="Q133" s="60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x14ac:dyDescent="0.2">
      <c r="A134" s="4"/>
      <c r="B134" s="4"/>
      <c r="C134" s="4"/>
      <c r="D134" s="4"/>
      <c r="E134" s="4"/>
      <c r="F134" s="4"/>
      <c r="G134" s="4"/>
      <c r="H134" s="60"/>
      <c r="I134" s="60"/>
      <c r="J134" s="60"/>
      <c r="K134" s="60"/>
      <c r="L134" s="60"/>
      <c r="M134" s="60"/>
      <c r="N134" s="60"/>
      <c r="O134" s="4"/>
      <c r="P134" s="4"/>
      <c r="Q134" s="60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x14ac:dyDescent="0.2">
      <c r="A135" s="4"/>
      <c r="B135" s="4"/>
      <c r="C135" s="4"/>
      <c r="D135" s="4"/>
      <c r="E135" s="4"/>
      <c r="F135" s="4"/>
      <c r="G135" s="4"/>
      <c r="H135" s="60"/>
      <c r="I135" s="60"/>
      <c r="J135" s="60"/>
      <c r="K135" s="60"/>
      <c r="L135" s="60"/>
      <c r="M135" s="60"/>
      <c r="N135" s="60"/>
      <c r="O135" s="4"/>
      <c r="P135" s="4"/>
      <c r="Q135" s="60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x14ac:dyDescent="0.2">
      <c r="A136" s="4"/>
      <c r="B136" s="4"/>
      <c r="C136" s="4"/>
      <c r="D136" s="4"/>
      <c r="E136" s="4"/>
      <c r="F136" s="4"/>
      <c r="G136" s="4"/>
      <c r="H136" s="60"/>
      <c r="I136" s="60"/>
      <c r="J136" s="60"/>
      <c r="K136" s="60"/>
      <c r="L136" s="60"/>
      <c r="M136" s="60"/>
      <c r="N136" s="60"/>
      <c r="O136" s="4"/>
      <c r="P136" s="4"/>
      <c r="Q136" s="60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x14ac:dyDescent="0.2">
      <c r="A137" s="4"/>
      <c r="B137" s="4"/>
      <c r="C137" s="4"/>
      <c r="D137" s="4"/>
      <c r="E137" s="4"/>
      <c r="F137" s="4"/>
      <c r="G137" s="4"/>
      <c r="H137" s="60"/>
      <c r="I137" s="60"/>
      <c r="J137" s="60"/>
      <c r="K137" s="60"/>
      <c r="L137" s="60"/>
      <c r="M137" s="60"/>
      <c r="N137" s="60"/>
      <c r="O137" s="4"/>
      <c r="P137" s="4"/>
      <c r="Q137" s="60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x14ac:dyDescent="0.2">
      <c r="A138" s="4"/>
      <c r="B138" s="4"/>
      <c r="C138" s="4"/>
      <c r="D138" s="4"/>
      <c r="E138" s="4"/>
      <c r="F138" s="4"/>
      <c r="G138" s="4"/>
      <c r="H138" s="60"/>
      <c r="I138" s="60"/>
      <c r="J138" s="60"/>
      <c r="K138" s="60"/>
      <c r="L138" s="60"/>
      <c r="M138" s="60"/>
      <c r="N138" s="60"/>
      <c r="O138" s="4"/>
      <c r="P138" s="4"/>
      <c r="Q138" s="60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x14ac:dyDescent="0.2">
      <c r="A139" s="4"/>
      <c r="B139" s="4"/>
      <c r="C139" s="4"/>
      <c r="D139" s="4"/>
      <c r="E139" s="4"/>
      <c r="F139" s="4"/>
      <c r="G139" s="4"/>
      <c r="H139" s="60"/>
      <c r="I139" s="60"/>
      <c r="J139" s="60"/>
      <c r="K139" s="60"/>
      <c r="L139" s="60"/>
      <c r="M139" s="60"/>
      <c r="N139" s="60"/>
      <c r="O139" s="4"/>
      <c r="P139" s="4"/>
      <c r="Q139" s="60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x14ac:dyDescent="0.2">
      <c r="A140" s="4"/>
      <c r="B140" s="4"/>
      <c r="C140" s="4"/>
      <c r="D140" s="4"/>
      <c r="E140" s="4"/>
      <c r="F140" s="4"/>
      <c r="G140" s="4"/>
      <c r="H140" s="60"/>
      <c r="I140" s="60"/>
      <c r="J140" s="60"/>
      <c r="K140" s="60"/>
      <c r="L140" s="60"/>
      <c r="M140" s="60"/>
      <c r="N140" s="60"/>
      <c r="O140" s="4"/>
      <c r="P140" s="4"/>
      <c r="Q140" s="60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x14ac:dyDescent="0.2">
      <c r="A141" s="4"/>
      <c r="B141" s="4"/>
      <c r="C141" s="4"/>
      <c r="D141" s="4"/>
      <c r="E141" s="4"/>
      <c r="F141" s="4"/>
      <c r="G141" s="4"/>
      <c r="H141" s="60"/>
      <c r="I141" s="60"/>
      <c r="J141" s="60"/>
      <c r="K141" s="60"/>
      <c r="L141" s="60"/>
      <c r="M141" s="60"/>
      <c r="N141" s="60"/>
      <c r="O141" s="4"/>
      <c r="P141" s="4"/>
      <c r="Q141" s="60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x14ac:dyDescent="0.2">
      <c r="A142" s="4"/>
      <c r="B142" s="4"/>
      <c r="C142" s="4"/>
      <c r="D142" s="4"/>
      <c r="E142" s="4"/>
      <c r="F142" s="4"/>
      <c r="G142" s="4"/>
      <c r="H142" s="60"/>
      <c r="I142" s="60"/>
      <c r="J142" s="60"/>
      <c r="K142" s="60"/>
      <c r="L142" s="60"/>
      <c r="M142" s="60"/>
      <c r="N142" s="60"/>
      <c r="O142" s="4"/>
      <c r="P142" s="4"/>
      <c r="Q142" s="60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x14ac:dyDescent="0.2">
      <c r="A143" s="4"/>
      <c r="B143" s="4"/>
      <c r="C143" s="4"/>
      <c r="D143" s="4"/>
      <c r="E143" s="4"/>
      <c r="F143" s="4"/>
      <c r="G143" s="4"/>
      <c r="H143" s="60"/>
      <c r="I143" s="60"/>
      <c r="J143" s="60"/>
      <c r="K143" s="60"/>
      <c r="L143" s="60"/>
      <c r="M143" s="60"/>
      <c r="N143" s="60"/>
      <c r="O143" s="4"/>
      <c r="P143" s="4"/>
      <c r="Q143" s="60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x14ac:dyDescent="0.2">
      <c r="A144" s="4"/>
      <c r="B144" s="4"/>
      <c r="C144" s="4"/>
      <c r="D144" s="4"/>
      <c r="E144" s="4"/>
      <c r="F144" s="4"/>
      <c r="G144" s="4"/>
      <c r="H144" s="60"/>
      <c r="I144" s="60"/>
      <c r="J144" s="60"/>
      <c r="K144" s="60"/>
      <c r="L144" s="60"/>
      <c r="M144" s="60"/>
      <c r="N144" s="60"/>
      <c r="O144" s="4"/>
      <c r="P144" s="4"/>
      <c r="Q144" s="60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x14ac:dyDescent="0.2">
      <c r="A145" s="4"/>
      <c r="B145" s="4"/>
      <c r="C145" s="4"/>
      <c r="D145" s="4"/>
      <c r="E145" s="4"/>
      <c r="F145" s="4"/>
      <c r="G145" s="4"/>
      <c r="H145" s="60"/>
      <c r="I145" s="60"/>
      <c r="J145" s="60"/>
      <c r="K145" s="60"/>
      <c r="L145" s="60"/>
      <c r="M145" s="60"/>
      <c r="N145" s="60"/>
      <c r="O145" s="4"/>
      <c r="P145" s="4"/>
      <c r="Q145" s="60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x14ac:dyDescent="0.2">
      <c r="A146" s="4"/>
      <c r="B146" s="4"/>
      <c r="C146" s="4"/>
      <c r="D146" s="4"/>
      <c r="E146" s="4"/>
      <c r="F146" s="4"/>
      <c r="G146" s="4"/>
      <c r="H146" s="60"/>
      <c r="I146" s="60"/>
      <c r="J146" s="60"/>
      <c r="K146" s="60"/>
      <c r="L146" s="60"/>
      <c r="M146" s="60"/>
      <c r="N146" s="60"/>
      <c r="O146" s="4"/>
      <c r="P146" s="4"/>
      <c r="Q146" s="60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x14ac:dyDescent="0.2">
      <c r="A147" s="4"/>
      <c r="B147" s="4"/>
      <c r="C147" s="4"/>
      <c r="D147" s="4"/>
      <c r="E147" s="4"/>
      <c r="F147" s="4"/>
      <c r="G147" s="4"/>
      <c r="H147" s="60"/>
      <c r="I147" s="60"/>
      <c r="J147" s="60"/>
      <c r="K147" s="60"/>
      <c r="L147" s="60"/>
      <c r="M147" s="60"/>
      <c r="N147" s="60"/>
      <c r="O147" s="4"/>
      <c r="P147" s="4"/>
      <c r="Q147" s="60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x14ac:dyDescent="0.2">
      <c r="A148" s="4"/>
      <c r="B148" s="4"/>
      <c r="C148" s="4"/>
      <c r="D148" s="4"/>
      <c r="E148" s="4"/>
      <c r="F148" s="4"/>
      <c r="G148" s="4"/>
      <c r="H148" s="60"/>
      <c r="I148" s="60"/>
      <c r="J148" s="60"/>
      <c r="K148" s="60"/>
      <c r="L148" s="60"/>
      <c r="M148" s="60"/>
      <c r="N148" s="60"/>
      <c r="O148" s="4"/>
      <c r="P148" s="4"/>
      <c r="Q148" s="60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x14ac:dyDescent="0.2">
      <c r="A149" s="4"/>
      <c r="B149" s="4"/>
      <c r="C149" s="4"/>
      <c r="D149" s="4"/>
      <c r="E149" s="4"/>
      <c r="F149" s="4"/>
      <c r="G149" s="4"/>
      <c r="H149" s="60"/>
      <c r="I149" s="60"/>
      <c r="J149" s="60"/>
      <c r="K149" s="60"/>
      <c r="L149" s="60"/>
      <c r="M149" s="60"/>
      <c r="N149" s="60"/>
      <c r="O149" s="4"/>
      <c r="P149" s="4"/>
      <c r="Q149" s="60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x14ac:dyDescent="0.2">
      <c r="A150" s="4"/>
      <c r="B150" s="4"/>
      <c r="C150" s="4"/>
      <c r="D150" s="4"/>
      <c r="E150" s="4"/>
      <c r="F150" s="4"/>
      <c r="G150" s="4"/>
      <c r="H150" s="60"/>
      <c r="I150" s="60"/>
      <c r="J150" s="60"/>
      <c r="K150" s="60"/>
      <c r="L150" s="60"/>
      <c r="M150" s="60"/>
      <c r="N150" s="60"/>
      <c r="O150" s="4"/>
      <c r="P150" s="4"/>
      <c r="Q150" s="60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x14ac:dyDescent="0.2">
      <c r="A151" s="4"/>
      <c r="B151" s="4"/>
      <c r="C151" s="4"/>
      <c r="D151" s="4"/>
      <c r="E151" s="4"/>
      <c r="F151" s="4"/>
      <c r="G151" s="4"/>
      <c r="H151" s="60"/>
      <c r="I151" s="60"/>
      <c r="J151" s="60"/>
      <c r="K151" s="60"/>
      <c r="L151" s="60"/>
      <c r="M151" s="60"/>
      <c r="N151" s="60"/>
      <c r="O151" s="4"/>
      <c r="P151" s="4"/>
      <c r="Q151" s="60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x14ac:dyDescent="0.2">
      <c r="A152" s="4"/>
      <c r="B152" s="4"/>
      <c r="C152" s="4"/>
      <c r="D152" s="4"/>
      <c r="E152" s="4"/>
      <c r="F152" s="4"/>
      <c r="G152" s="4"/>
      <c r="H152" s="60"/>
      <c r="I152" s="60"/>
      <c r="J152" s="60"/>
      <c r="K152" s="60"/>
      <c r="L152" s="60"/>
      <c r="M152" s="60"/>
      <c r="N152" s="60"/>
      <c r="O152" s="4"/>
      <c r="P152" s="4"/>
      <c r="Q152" s="60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x14ac:dyDescent="0.2">
      <c r="A153" s="4"/>
      <c r="B153" s="4"/>
      <c r="C153" s="4"/>
      <c r="D153" s="4"/>
      <c r="E153" s="4"/>
      <c r="F153" s="4"/>
      <c r="G153" s="4"/>
      <c r="H153" s="60"/>
      <c r="I153" s="60"/>
      <c r="J153" s="60"/>
      <c r="K153" s="60"/>
      <c r="L153" s="60"/>
      <c r="M153" s="60"/>
      <c r="N153" s="60"/>
      <c r="O153" s="4"/>
      <c r="P153" s="4"/>
      <c r="Q153" s="60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x14ac:dyDescent="0.2">
      <c r="A154" s="4"/>
      <c r="B154" s="4"/>
      <c r="C154" s="4"/>
      <c r="D154" s="4"/>
      <c r="E154" s="4"/>
      <c r="F154" s="4"/>
      <c r="G154" s="4"/>
      <c r="H154" s="60"/>
      <c r="I154" s="60"/>
      <c r="J154" s="60"/>
      <c r="K154" s="60"/>
      <c r="L154" s="60"/>
      <c r="M154" s="60"/>
      <c r="N154" s="60"/>
      <c r="O154" s="4"/>
      <c r="P154" s="4"/>
      <c r="Q154" s="60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x14ac:dyDescent="0.2">
      <c r="A155" s="4"/>
      <c r="B155" s="4"/>
      <c r="C155" s="4"/>
      <c r="D155" s="4"/>
      <c r="E155" s="4"/>
      <c r="F155" s="4"/>
      <c r="G155" s="4"/>
      <c r="H155" s="60"/>
      <c r="I155" s="60"/>
      <c r="J155" s="60"/>
      <c r="K155" s="60"/>
      <c r="L155" s="60"/>
      <c r="M155" s="60"/>
      <c r="N155" s="60"/>
      <c r="O155" s="4"/>
      <c r="P155" s="4"/>
      <c r="Q155" s="60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x14ac:dyDescent="0.2">
      <c r="A156" s="4"/>
      <c r="B156" s="4"/>
      <c r="C156" s="4"/>
      <c r="D156" s="4"/>
      <c r="E156" s="4"/>
      <c r="F156" s="4"/>
      <c r="G156" s="4"/>
      <c r="H156" s="60"/>
      <c r="I156" s="60"/>
      <c r="J156" s="60"/>
      <c r="K156" s="60"/>
      <c r="L156" s="60"/>
      <c r="M156" s="60"/>
      <c r="N156" s="60"/>
      <c r="O156" s="4"/>
      <c r="P156" s="4"/>
      <c r="Q156" s="60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x14ac:dyDescent="0.2">
      <c r="A157" s="4"/>
      <c r="B157" s="4"/>
      <c r="C157" s="4"/>
      <c r="D157" s="4"/>
      <c r="E157" s="4"/>
      <c r="F157" s="4"/>
      <c r="G157" s="4"/>
      <c r="H157" s="60"/>
      <c r="I157" s="60"/>
      <c r="J157" s="60"/>
      <c r="K157" s="60"/>
      <c r="L157" s="60"/>
      <c r="M157" s="60"/>
      <c r="N157" s="60"/>
      <c r="O157" s="4"/>
      <c r="P157" s="4"/>
      <c r="Q157" s="60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x14ac:dyDescent="0.2">
      <c r="A158" s="4"/>
      <c r="B158" s="4"/>
      <c r="C158" s="4"/>
      <c r="D158" s="4"/>
      <c r="E158" s="4"/>
      <c r="F158" s="4"/>
      <c r="G158" s="4"/>
      <c r="H158" s="60"/>
      <c r="I158" s="60"/>
      <c r="J158" s="60"/>
      <c r="K158" s="60"/>
      <c r="L158" s="60"/>
      <c r="M158" s="60"/>
      <c r="N158" s="60"/>
      <c r="O158" s="4"/>
      <c r="P158" s="4"/>
      <c r="Q158" s="60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x14ac:dyDescent="0.2">
      <c r="A159" s="4"/>
      <c r="B159" s="4"/>
      <c r="C159" s="4"/>
      <c r="D159" s="4"/>
      <c r="E159" s="4"/>
      <c r="F159" s="4"/>
      <c r="G159" s="4"/>
      <c r="H159" s="60"/>
      <c r="I159" s="60"/>
      <c r="J159" s="60"/>
      <c r="K159" s="60"/>
      <c r="L159" s="60"/>
      <c r="M159" s="60"/>
      <c r="N159" s="60"/>
      <c r="O159" s="4"/>
      <c r="P159" s="4"/>
      <c r="Q159" s="60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x14ac:dyDescent="0.2">
      <c r="A160" s="4"/>
      <c r="B160" s="4"/>
      <c r="C160" s="4"/>
      <c r="D160" s="4"/>
      <c r="E160" s="4"/>
      <c r="F160" s="4"/>
      <c r="G160" s="4"/>
      <c r="H160" s="60"/>
      <c r="I160" s="60"/>
      <c r="J160" s="60"/>
      <c r="K160" s="60"/>
      <c r="L160" s="60"/>
      <c r="M160" s="60"/>
      <c r="N160" s="60"/>
      <c r="O160" s="4"/>
      <c r="P160" s="4"/>
      <c r="Q160" s="60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x14ac:dyDescent="0.2">
      <c r="A161" s="4"/>
      <c r="B161" s="4"/>
      <c r="C161" s="4"/>
      <c r="D161" s="4"/>
      <c r="E161" s="4"/>
      <c r="F161" s="4"/>
      <c r="G161" s="4"/>
      <c r="H161" s="60"/>
      <c r="I161" s="60"/>
      <c r="J161" s="60"/>
      <c r="K161" s="60"/>
      <c r="L161" s="60"/>
      <c r="M161" s="60"/>
      <c r="N161" s="60"/>
      <c r="O161" s="4"/>
      <c r="P161" s="4"/>
      <c r="Q161" s="60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x14ac:dyDescent="0.2">
      <c r="A162" s="4"/>
      <c r="B162" s="4"/>
      <c r="C162" s="4"/>
      <c r="D162" s="4"/>
      <c r="E162" s="4"/>
      <c r="F162" s="4"/>
      <c r="G162" s="4"/>
      <c r="H162" s="60"/>
      <c r="I162" s="60"/>
      <c r="J162" s="60"/>
      <c r="K162" s="60"/>
      <c r="L162" s="60"/>
      <c r="M162" s="60"/>
      <c r="N162" s="60"/>
      <c r="O162" s="4"/>
      <c r="P162" s="4"/>
      <c r="Q162" s="60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x14ac:dyDescent="0.2">
      <c r="A163" s="4"/>
      <c r="B163" s="4"/>
      <c r="C163" s="4"/>
      <c r="D163" s="4"/>
      <c r="E163" s="4"/>
      <c r="F163" s="4"/>
      <c r="G163" s="4"/>
      <c r="H163" s="60"/>
      <c r="I163" s="60"/>
      <c r="J163" s="60"/>
      <c r="K163" s="60"/>
      <c r="L163" s="60"/>
      <c r="M163" s="60"/>
      <c r="N163" s="60"/>
      <c r="O163" s="4"/>
      <c r="P163" s="4"/>
      <c r="Q163" s="60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x14ac:dyDescent="0.2">
      <c r="A164" s="4"/>
      <c r="B164" s="4"/>
      <c r="C164" s="4"/>
      <c r="D164" s="4"/>
      <c r="E164" s="4"/>
      <c r="F164" s="4"/>
      <c r="G164" s="4"/>
      <c r="H164" s="60"/>
      <c r="I164" s="60"/>
      <c r="J164" s="60"/>
      <c r="K164" s="60"/>
      <c r="L164" s="60"/>
      <c r="M164" s="60"/>
      <c r="N164" s="60"/>
      <c r="O164" s="4"/>
      <c r="P164" s="4"/>
      <c r="Q164" s="60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x14ac:dyDescent="0.2">
      <c r="A165" s="4"/>
      <c r="B165" s="4"/>
      <c r="C165" s="4"/>
      <c r="D165" s="4"/>
      <c r="E165" s="4"/>
      <c r="F165" s="4"/>
      <c r="G165" s="4"/>
      <c r="H165" s="60"/>
      <c r="I165" s="60"/>
      <c r="J165" s="60"/>
      <c r="K165" s="60"/>
      <c r="L165" s="60"/>
      <c r="M165" s="60"/>
      <c r="N165" s="60"/>
      <c r="O165" s="4"/>
      <c r="P165" s="4"/>
      <c r="Q165" s="60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x14ac:dyDescent="0.2">
      <c r="A166" s="4"/>
      <c r="B166" s="4"/>
      <c r="C166" s="4"/>
      <c r="D166" s="4"/>
      <c r="E166" s="4"/>
      <c r="F166" s="4"/>
      <c r="G166" s="4"/>
      <c r="H166" s="60"/>
      <c r="I166" s="60"/>
      <c r="J166" s="60"/>
      <c r="K166" s="60"/>
      <c r="L166" s="60"/>
      <c r="M166" s="60"/>
      <c r="N166" s="60"/>
      <c r="O166" s="4"/>
      <c r="P166" s="4"/>
      <c r="Q166" s="60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x14ac:dyDescent="0.2">
      <c r="A167" s="4"/>
      <c r="B167" s="4"/>
      <c r="C167" s="4"/>
      <c r="D167" s="4"/>
      <c r="E167" s="4"/>
      <c r="F167" s="4"/>
      <c r="G167" s="4"/>
      <c r="H167" s="60"/>
      <c r="I167" s="60"/>
      <c r="J167" s="60"/>
      <c r="K167" s="60"/>
      <c r="L167" s="60"/>
      <c r="M167" s="60"/>
      <c r="N167" s="60"/>
      <c r="O167" s="4"/>
      <c r="P167" s="4"/>
      <c r="Q167" s="60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x14ac:dyDescent="0.2">
      <c r="A168" s="4"/>
      <c r="B168" s="4"/>
      <c r="C168" s="4"/>
      <c r="D168" s="4"/>
      <c r="E168" s="4"/>
      <c r="F168" s="4"/>
      <c r="G168" s="4"/>
      <c r="H168" s="60"/>
      <c r="I168" s="60"/>
      <c r="J168" s="60"/>
      <c r="K168" s="60"/>
      <c r="L168" s="60"/>
      <c r="M168" s="60"/>
      <c r="N168" s="60"/>
      <c r="O168" s="4"/>
      <c r="P168" s="4"/>
      <c r="Q168" s="60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x14ac:dyDescent="0.2">
      <c r="A169" s="4"/>
      <c r="B169" s="4"/>
      <c r="C169" s="4"/>
      <c r="D169" s="4"/>
      <c r="E169" s="4"/>
      <c r="F169" s="4"/>
      <c r="G169" s="4"/>
      <c r="H169" s="60"/>
      <c r="I169" s="60"/>
      <c r="J169" s="60"/>
      <c r="K169" s="60"/>
      <c r="L169" s="60"/>
      <c r="M169" s="60"/>
      <c r="N169" s="60"/>
      <c r="O169" s="4"/>
      <c r="P169" s="4"/>
      <c r="Q169" s="60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x14ac:dyDescent="0.2">
      <c r="A170" s="4"/>
      <c r="B170" s="4"/>
      <c r="C170" s="4"/>
      <c r="D170" s="4"/>
      <c r="E170" s="4"/>
      <c r="F170" s="4"/>
      <c r="G170" s="4"/>
      <c r="H170" s="60"/>
      <c r="I170" s="60"/>
      <c r="J170" s="60"/>
      <c r="K170" s="60"/>
      <c r="L170" s="60"/>
      <c r="M170" s="60"/>
      <c r="N170" s="60"/>
      <c r="O170" s="4"/>
      <c r="P170" s="4"/>
      <c r="Q170" s="60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x14ac:dyDescent="0.2">
      <c r="A171" s="4"/>
      <c r="B171" s="4"/>
      <c r="C171" s="4"/>
      <c r="D171" s="4"/>
      <c r="E171" s="4"/>
      <c r="F171" s="4"/>
      <c r="G171" s="4"/>
      <c r="H171" s="60"/>
      <c r="I171" s="60"/>
      <c r="J171" s="60"/>
      <c r="K171" s="60"/>
      <c r="L171" s="60"/>
      <c r="M171" s="60"/>
      <c r="N171" s="60"/>
      <c r="O171" s="4"/>
      <c r="P171" s="4"/>
      <c r="Q171" s="60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x14ac:dyDescent="0.2">
      <c r="A172" s="4"/>
      <c r="B172" s="4"/>
      <c r="C172" s="4"/>
      <c r="D172" s="4"/>
      <c r="E172" s="4"/>
      <c r="F172" s="4"/>
      <c r="G172" s="4"/>
      <c r="H172" s="60"/>
      <c r="I172" s="60"/>
      <c r="J172" s="60"/>
      <c r="K172" s="60"/>
      <c r="L172" s="60"/>
      <c r="M172" s="60"/>
      <c r="N172" s="60"/>
      <c r="O172" s="4"/>
      <c r="P172" s="4"/>
      <c r="Q172" s="60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x14ac:dyDescent="0.2">
      <c r="A173" s="4"/>
      <c r="B173" s="4"/>
      <c r="C173" s="4"/>
      <c r="D173" s="4"/>
      <c r="E173" s="4"/>
      <c r="F173" s="4"/>
      <c r="G173" s="4"/>
      <c r="H173" s="60"/>
      <c r="I173" s="60"/>
      <c r="J173" s="60"/>
      <c r="K173" s="60"/>
      <c r="L173" s="60"/>
      <c r="M173" s="60"/>
      <c r="N173" s="60"/>
      <c r="O173" s="4"/>
      <c r="P173" s="4"/>
      <c r="Q173" s="60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x14ac:dyDescent="0.2">
      <c r="A174" s="4"/>
      <c r="B174" s="4"/>
      <c r="C174" s="4"/>
      <c r="D174" s="4"/>
      <c r="E174" s="4"/>
      <c r="F174" s="4"/>
      <c r="G174" s="4"/>
      <c r="H174" s="60"/>
      <c r="I174" s="60"/>
      <c r="J174" s="60"/>
      <c r="K174" s="60"/>
      <c r="L174" s="60"/>
      <c r="M174" s="60"/>
      <c r="N174" s="60"/>
      <c r="O174" s="4"/>
      <c r="P174" s="4"/>
      <c r="Q174" s="60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</sheetData>
  <sheetProtection algorithmName="SHA-512" hashValue="dSzsvv6iyUnOXpRwa6a21a7wlxge7PSuW1D/DCu2iajpayU0bsFJJneSbmFZDB0HUNl8gM45Vl4ScfKluemsRQ==" saltValue="ob6nRKXG9dlk/H9nRFWYpQ==" spinCount="100000" sheet="1" objects="1" scenarios="1"/>
  <protectedRanges>
    <protectedRange sqref="H4" name="Range1"/>
  </protectedRanges>
  <mergeCells count="43">
    <mergeCell ref="A10:B10"/>
    <mergeCell ref="A26:B26"/>
    <mergeCell ref="A35:B35"/>
    <mergeCell ref="A9:B9"/>
    <mergeCell ref="A3:B4"/>
    <mergeCell ref="A6:B6"/>
    <mergeCell ref="A7:B7"/>
    <mergeCell ref="A8:B8"/>
    <mergeCell ref="A14:B14"/>
    <mergeCell ref="A15:B15"/>
    <mergeCell ref="A17:B17"/>
    <mergeCell ref="A18:B18"/>
    <mergeCell ref="A16:B16"/>
    <mergeCell ref="C3:D3"/>
    <mergeCell ref="O3:O4"/>
    <mergeCell ref="G3:G4"/>
    <mergeCell ref="Q3:Q4"/>
    <mergeCell ref="A5:B5"/>
    <mergeCell ref="P3:P4"/>
    <mergeCell ref="A41:F43"/>
    <mergeCell ref="A34:B34"/>
    <mergeCell ref="A31:B31"/>
    <mergeCell ref="A32:B32"/>
    <mergeCell ref="A20:B20"/>
    <mergeCell ref="A30:B30"/>
    <mergeCell ref="A23:B23"/>
    <mergeCell ref="A21:B21"/>
    <mergeCell ref="H46:N46"/>
    <mergeCell ref="A11:B11"/>
    <mergeCell ref="A28:B28"/>
    <mergeCell ref="A19:B19"/>
    <mergeCell ref="A22:B22"/>
    <mergeCell ref="A24:B24"/>
    <mergeCell ref="A25:B25"/>
    <mergeCell ref="A27:B27"/>
    <mergeCell ref="A29:B29"/>
    <mergeCell ref="C46:D46"/>
    <mergeCell ref="F46:G46"/>
    <mergeCell ref="F45:G45"/>
    <mergeCell ref="C45:D45"/>
    <mergeCell ref="A33:B33"/>
    <mergeCell ref="A12:B12"/>
    <mergeCell ref="A13:B13"/>
  </mergeCells>
  <conditionalFormatting sqref="Q5:Q35">
    <cfRule type="cellIs" dxfId="2" priority="73" operator="equal">
      <formula>"$$$"</formula>
    </cfRule>
    <cfRule type="expression" priority="74">
      <formula>IF($O$5="Cash Rent", "$$$","NA")</formula>
    </cfRule>
  </conditionalFormatting>
  <conditionalFormatting sqref="P5:P35">
    <cfRule type="expression" dxfId="1" priority="2">
      <formula>IF(OR(O5="Cash Rent",O5="Flex Lease"),ISBLANK(P5),"False")</formula>
    </cfRule>
  </conditionalFormatting>
  <conditionalFormatting sqref="O5:O35">
    <cfRule type="expression" dxfId="0" priority="1">
      <formula>IF(O5="Own",FALSE,IF(O5="Share",FALSE,IF(O5="Cash Rent",FALSE,IF(O5="Flex Lease",FALSE,IF(O5="Custom",FALSE,AND(ISTEXT(A5)))))))</formula>
    </cfRule>
  </conditionalFormatting>
  <dataValidations xWindow="1102" yWindow="368" count="3">
    <dataValidation type="list" allowBlank="1" showInputMessage="1" showErrorMessage="1" sqref="O5:O35" xr:uid="{00000000-0002-0000-0200-000000000000}">
      <formula1>"Own, Share, Cash Rent, Flex Lease, Custom"</formula1>
    </dataValidation>
    <dataValidation type="custom" allowBlank="1" showInputMessage="1" showErrorMessage="1" errorTitle="Cash Rent" error="Only input cash rent or flex lease data." sqref="P5:P35" xr:uid="{00000000-0002-0000-0200-000001000000}">
      <formula1>IF(OR(O5="Cash Rent",O5="Flex Lease"),IF(AND(0&lt;P5,P5&lt;100000),"True","False"))</formula1>
    </dataValidation>
    <dataValidation type="custom" showInputMessage="1" showErrorMessage="1" errorTitle="Error" error="Only enter cash rent amount if the the field is cash rented." sqref="Q5:Q35" xr:uid="{00000000-0002-0000-0200-000002000000}">
      <formula1>O5="Cash Rent"</formula1>
    </dataValidation>
  </dataValidations>
  <pageMargins left="0.43" right="0.25" top="0.75" bottom="0.25" header="0.25" footer="0.25"/>
  <pageSetup scale="73" orientation="landscape" r:id="rId1"/>
  <headerFooter alignWithMargins="0">
    <oddHeader xml:space="preserve">&amp;L&amp;"Arial,Bold"&amp;16&amp;UFARMS OPERATED SCHEDULE&amp;R&amp;"Arial,Bold"&amp;16&amp;UFARM CREDIT ILLINOIS
 </oddHeader>
    <oddFooter>&amp;R&amp;F   &amp;D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CommandButton1">
          <controlPr defaultSize="0" autoLine="0" r:id="rId5">
            <anchor moveWithCells="1">
              <from>
                <xdr:col>8</xdr:col>
                <xdr:colOff>247650</xdr:colOff>
                <xdr:row>39</xdr:row>
                <xdr:rowOff>85725</xdr:rowOff>
              </from>
              <to>
                <xdr:col>10</xdr:col>
                <xdr:colOff>161925</xdr:colOff>
                <xdr:row>43</xdr:row>
                <xdr:rowOff>104775</xdr:rowOff>
              </to>
            </anchor>
          </controlPr>
        </control>
      </mc:Choice>
      <mc:Fallback>
        <control shapeId="5121" r:id="rId4" name="CommandButton1"/>
      </mc:Fallback>
    </mc:AlternateContent>
    <mc:AlternateContent xmlns:mc="http://schemas.openxmlformats.org/markup-compatibility/2006">
      <mc:Choice Requires="x14">
        <control shapeId="5123" r:id="rId6" name="CommandButton2">
          <controlPr defaultSize="0" autoLine="0" r:id="rId7">
            <anchor moveWithCells="1">
              <from>
                <xdr:col>6</xdr:col>
                <xdr:colOff>200025</xdr:colOff>
                <xdr:row>39</xdr:row>
                <xdr:rowOff>85725</xdr:rowOff>
              </from>
              <to>
                <xdr:col>8</xdr:col>
                <xdr:colOff>133350</xdr:colOff>
                <xdr:row>43</xdr:row>
                <xdr:rowOff>104775</xdr:rowOff>
              </to>
            </anchor>
          </controlPr>
        </control>
      </mc:Choice>
      <mc:Fallback>
        <control shapeId="5123" r:id="rId6" name="CommandButton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entity xmlns="3d3fcbb8-b410-4568-8a8e-bde7a9172a66">FCIForm</Identity>
    <Owner xmlns="2b70c699-51bf-4c31-8e51-eee611150ba2">CSD</Owner>
    <Revision_x0020_Date xmlns="3d3fcbb8-b410-4568-8a8e-bde7a9172a66">2019-12-04T06:00:00+00:00</Revision_x0020_Date>
    <Form_x0020_Number xmlns="3d3fcbb8-b410-4568-8a8e-bde7a9172a66" xsi:nil="true"/>
    <Author0 xmlns="2b70c699-51bf-4c31-8e51-eee611150ba2">Isaac Werries</Author0>
    <_dlc_DocId xmlns="f2e30ad3-775f-486c-bcb4-a725db7901f7">XA7SXYKR25FV-1798034080-214</_dlc_DocId>
    <_dlc_DocIdUrl xmlns="f2e30ad3-775f-486c-bcb4-a725db7901f7">
      <Url>http://theterminal2/Docs/_layouts/15/DocIdRedir.aspx?ID=XA7SXYKR25FV-1798034080-214</Url>
      <Description>XA7SXYKR25FV-1798034080-214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13656ED44F44B9DC58D6EE73B98EC" ma:contentTypeVersion="5" ma:contentTypeDescription="Create a new document." ma:contentTypeScope="" ma:versionID="ce40f5ffb7f3a700aedbd21fefed0ccb">
  <xsd:schema xmlns:xsd="http://www.w3.org/2001/XMLSchema" xmlns:xs="http://www.w3.org/2001/XMLSchema" xmlns:p="http://schemas.microsoft.com/office/2006/metadata/properties" xmlns:ns2="f2e30ad3-775f-486c-bcb4-a725db7901f7" xmlns:ns3="3d3fcbb8-b410-4568-8a8e-bde7a9172a66" xmlns:ns4="2b70c699-51bf-4c31-8e51-eee611150ba2" targetNamespace="http://schemas.microsoft.com/office/2006/metadata/properties" ma:root="true" ma:fieldsID="6415b653e4e8b408006492643067ffe2" ns2:_="" ns3:_="" ns4:_="">
    <xsd:import namespace="f2e30ad3-775f-486c-bcb4-a725db7901f7"/>
    <xsd:import namespace="3d3fcbb8-b410-4568-8a8e-bde7a9172a66"/>
    <xsd:import namespace="2b70c699-51bf-4c31-8e51-eee611150ba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evision_x0020_Date" minOccurs="0"/>
                <xsd:element ref="ns3:Form_x0020_Number" minOccurs="0"/>
                <xsd:element ref="ns3:Identity" minOccurs="0"/>
                <xsd:element ref="ns4:Owner" minOccurs="0"/>
                <xsd:element ref="ns4:Autho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30ad3-775f-486c-bcb4-a725db790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fcbb8-b410-4568-8a8e-bde7a9172a66" elementFormDefault="qualified">
    <xsd:import namespace="http://schemas.microsoft.com/office/2006/documentManagement/types"/>
    <xsd:import namespace="http://schemas.microsoft.com/office/infopath/2007/PartnerControls"/>
    <xsd:element name="Revision_x0020_Date" ma:index="11" nillable="true" ma:displayName="Revision Date" ma:format="DateOnly" ma:internalName="Revision_x0020_Date">
      <xsd:simpleType>
        <xsd:restriction base="dms:DateTime"/>
      </xsd:simpleType>
    </xsd:element>
    <xsd:element name="Form_x0020_Number" ma:index="12" nillable="true" ma:displayName="Form Number" ma:internalName="Form_x0020_Number">
      <xsd:simpleType>
        <xsd:restriction base="dms:Text">
          <xsd:maxLength value="255"/>
        </xsd:restriction>
      </xsd:simpleType>
    </xsd:element>
    <xsd:element name="Identity" ma:index="13" nillable="true" ma:displayName="Identity" ma:default="FCIForm" ma:internalName="Identit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0c699-51bf-4c31-8e51-eee611150ba2" elementFormDefault="qualified">
    <xsd:import namespace="http://schemas.microsoft.com/office/2006/documentManagement/types"/>
    <xsd:import namespace="http://schemas.microsoft.com/office/infopath/2007/PartnerControls"/>
    <xsd:element name="Owner" ma:index="14" nillable="true" ma:displayName="Owner" ma:internalName="Owner">
      <xsd:simpleType>
        <xsd:restriction base="dms:Text">
          <xsd:maxLength value="255"/>
        </xsd:restriction>
      </xsd:simpleType>
    </xsd:element>
    <xsd:element name="Author0" ma:index="15" nillable="true" ma:displayName="Author" ma:internalName="Author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6BD92B8-33FB-4BF8-A845-CA8C63B52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A0343-601D-4A81-9173-5160510D67D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2e30ad3-775f-486c-bcb4-a725db7901f7"/>
    <ds:schemaRef ds:uri="2b70c699-51bf-4c31-8e51-eee611150ba2"/>
    <ds:schemaRef ds:uri="3d3fcbb8-b410-4568-8a8e-bde7a9172a6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AF1517-39F6-4B16-AA20-727E408E97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e30ad3-775f-486c-bcb4-a725db7901f7"/>
    <ds:schemaRef ds:uri="3d3fcbb8-b410-4568-8a8e-bde7a9172a66"/>
    <ds:schemaRef ds:uri="2b70c699-51bf-4c31-8e51-eee611150b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E20BD94-0A76-40D9-9209-71EC87688DB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Instructions</vt:lpstr>
      <vt:lpstr>Print Version</vt:lpstr>
      <vt:lpstr>Farms Operated Work Version</vt:lpstr>
      <vt:lpstr>comments</vt:lpstr>
      <vt:lpstr>date</vt:lpstr>
      <vt:lpstr>name</vt:lpstr>
      <vt:lpstr>number</vt:lpstr>
      <vt:lpstr>'Farms Operated Work Version'!Print_Area</vt:lpstr>
      <vt:lpstr>Instructions!Print_Area</vt:lpstr>
      <vt:lpstr>'Print Version'!Print_Area</vt:lpstr>
    </vt:vector>
  </TitlesOfParts>
  <Company>Farm Credit Services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Martin Meyer</dc:creator>
  <cp:lastModifiedBy>Emily Bluhm</cp:lastModifiedBy>
  <cp:lastPrinted>2019-12-02T22:06:05Z</cp:lastPrinted>
  <dcterms:created xsi:type="dcterms:W3CDTF">1999-10-28T18:32:40Z</dcterms:created>
  <dcterms:modified xsi:type="dcterms:W3CDTF">2021-12-28T20:50:11Z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0x01010009613656ED44F44B9DC58D6EE73B98EC</vt:lpwstr>
  </property>
  <property fmtid="{D5CDD505-2E9C-101B-9397-08002B2CF9AE}" pid="3" name="_dlc_DocIdItemGuid">
    <vt:lpwstr>1e04ee1e-d4b6-4f11-8519-19dd03068755</vt:lpwstr>
  </property>
</Properties>
</file>